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orcille\Downloads\"/>
    </mc:Choice>
  </mc:AlternateContent>
  <xr:revisionPtr revIDLastSave="0" documentId="13_ncr:1_{235EC686-ACF7-48DC-BF0A-4A74FE08F695}" xr6:coauthVersionLast="47" xr6:coauthVersionMax="47" xr10:uidLastSave="{00000000-0000-0000-0000-000000000000}"/>
  <bookViews>
    <workbookView xWindow="-120" yWindow="-120" windowWidth="29040" windowHeight="15840" activeTab="1" xr2:uid="{00000000-000D-0000-FFFF-FFFF00000000}"/>
  </bookViews>
  <sheets>
    <sheet name="Filtration sumary" sheetId="7" r:id="rId1"/>
    <sheet name="Identification" sheetId="1" r:id="rId2"/>
    <sheet name="Inclusion criteria" sheetId="4" r:id="rId3"/>
    <sheet name="Quality criteria" sheetId="3" r:id="rId4"/>
    <sheet name="Classification" sheetId="8" r:id="rId5"/>
  </sheets>
  <definedNames>
    <definedName name="_xlnm._FilterDatabase" localSheetId="1" hidden="1">Identification!$B$1:$B$462</definedName>
    <definedName name="_xlnm._FilterDatabase" localSheetId="2" hidden="1">'Inclusion criteria'!$B$1:$B$462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7" l="1"/>
  <c r="C7" i="7"/>
  <c r="C6" i="7"/>
  <c r="O53" i="3"/>
  <c r="C4" i="7" s="1"/>
  <c r="B53" i="3"/>
  <c r="B25" i="8"/>
  <c r="O52" i="3"/>
  <c r="C5" i="7" s="1"/>
  <c r="N466" i="4"/>
  <c r="N463" i="4"/>
  <c r="C2" i="7" s="1"/>
  <c r="N27" i="3"/>
  <c r="N44" i="3"/>
  <c r="N51" i="3"/>
  <c r="N48" i="3"/>
  <c r="N42" i="3"/>
  <c r="N23" i="3"/>
  <c r="N15" i="3"/>
  <c r="N36" i="3"/>
  <c r="N40" i="3"/>
  <c r="N30" i="3"/>
  <c r="N34" i="3"/>
  <c r="N47" i="3"/>
  <c r="N28" i="3"/>
  <c r="N4" i="3"/>
  <c r="N5" i="3"/>
  <c r="N37" i="3"/>
  <c r="N50" i="3"/>
  <c r="N11" i="3"/>
  <c r="N9" i="3"/>
  <c r="N19" i="3"/>
  <c r="N3" i="3"/>
  <c r="N35" i="3"/>
  <c r="N20" i="3"/>
  <c r="N12" i="3"/>
  <c r="N21" i="3"/>
  <c r="N43" i="3"/>
  <c r="N33" i="3"/>
  <c r="N26" i="3"/>
  <c r="N31" i="3"/>
  <c r="N38" i="3"/>
  <c r="N8" i="3"/>
  <c r="N32" i="3"/>
  <c r="N16" i="3"/>
  <c r="N25" i="3"/>
  <c r="N41" i="3"/>
  <c r="N13" i="3"/>
  <c r="N39" i="3"/>
  <c r="N14" i="3"/>
  <c r="N29" i="3"/>
  <c r="N18" i="3"/>
  <c r="N49" i="3"/>
  <c r="N46" i="3"/>
  <c r="N24" i="3"/>
  <c r="N7" i="3"/>
  <c r="N2" i="3"/>
  <c r="N6" i="3"/>
  <c r="N10" i="3"/>
  <c r="N45" i="3"/>
  <c r="N22" i="3"/>
  <c r="N17" i="3"/>
  <c r="C463" i="1"/>
  <c r="C1" i="7" s="1"/>
  <c r="Q463" i="4"/>
  <c r="N465" i="4"/>
  <c r="N464" i="4"/>
  <c r="C3" i="7" l="1"/>
</calcChain>
</file>

<file path=xl/sharedStrings.xml><?xml version="1.0" encoding="utf-8"?>
<sst xmlns="http://schemas.openxmlformats.org/spreadsheetml/2006/main" count="10786" uniqueCount="2185">
  <si>
    <t>Collected projects</t>
  </si>
  <si>
    <t>Discarded projects</t>
  </si>
  <si>
    <t>Candidate projects</t>
  </si>
  <si>
    <t>Selected projects</t>
  </si>
  <si>
    <t>Code</t>
  </si>
  <si>
    <t>Acronym</t>
  </si>
  <si>
    <t>Title</t>
  </si>
  <si>
    <t>Project description</t>
  </si>
  <si>
    <t>Web</t>
  </si>
  <si>
    <t>URL</t>
  </si>
  <si>
    <t>Programme</t>
  </si>
  <si>
    <t>Start date</t>
  </si>
  <si>
    <t>End date</t>
  </si>
  <si>
    <t>Results from BBI JU Database</t>
  </si>
  <si>
    <t>Results from Cordis Database</t>
  </si>
  <si>
    <t>3F-FutureFreshFruit</t>
  </si>
  <si>
    <t>Elucidating the molecular basis of fruit resistance to desiccation: The cuticle as a key factor</t>
  </si>
  <si>
    <t>Water stress is a key environmental factor that causes important quality and economical losses before and after fruit harvest. As water depletion is becoming increasingly problematic, improving water efficiency and tolerance of plants to dehydration is a priority of the European Union, as reflected in the societal challenge of Climate action, environment and resource efficiency. Likewise, food waste reduction is another key issue in the framework of Horizon 2020, as described in Food security and sustainable agriculture and forestry challenge. Indeed, a large proportion of fresh produce is wasted during postharvest (25-50%) of horticultural crops, which is largely caused by dehydration. Therefore, this project deals with the urgent need of understanding factors influencing water loss to develop innovative solutions geared to saving water and reducing food waste. Based on the idea that cuticular waxes are critical for limiting water loss from fruit, and thus for resisting desiccation and spoilage, we propose to uncover the structural and regulatory pathways that mediate its biosynthesis, transport and assembly in response to drought stress through a multidisciplinary approach. Thus, SEM and TEM microscopy, GC/MS, as well as up-to-date technologies, such as Laser Capture Microdissection (LCM) and RNA sequencing, will be used. Tomato and citrus fruit will be selected as model systems to address this poorly understood area of plant biochemistry, physiology and molecular biology. The availability of mutants of both fruits, as well as the application of stress-related hormones during postharvest, will allow comparative surveys to better understand the regulation of these processes. The outcomes of this proposal will represent a major advance in the understanding of the crosslink between water stress, wax metabolism and fruit biology, and will suggest strategies for enhancing shelf life, drought hardiness and fruit quality in both climacteric and non-climacteric fruit.</t>
  </si>
  <si>
    <t>-</t>
  </si>
  <si>
    <t>https://cordis.europa.eu/project/id/656127</t>
  </si>
  <si>
    <t>H2020-EU.1.3.,H2020-EU.1.3.2.</t>
  </si>
  <si>
    <t>x</t>
  </si>
  <si>
    <t>AANChOR</t>
  </si>
  <si>
    <t>All AtlaNtic Cooperation for Ocean Research and innovation</t>
  </si>
  <si>
    <t>The South Atlantic Research and Innovation Flagship initiative and the Belém Statement (BS), signed by the EU, Brazil and South Africa in 2017, aim to enhance R&amp;I cooperation within the Atlantic basin. Through the launching of a geographical and gender balanced multi-stakeholder platform the EU-funded AANChOR project will co-design and co-deploy bottom-up concrete long-term collaborative activities building on ongoing initiatives, reinforcing international cooperation between Europe and tropical and South Atlantic countries and connecting with parallel initiatives concerning the North Atlantic Ocean. AANChOR will provide seed funding for the first development stages of selected joint pilot actions and identify appropriate existing funding mechanisms and tools for their long-term sustainability.</t>
  </si>
  <si>
    <t>https://cordis.europa.eu/project/id/818395</t>
  </si>
  <si>
    <t>H2020-EU.3.2.,H2020-EU.3.2.5.2.,H2020-EU.3.2.5.1.</t>
  </si>
  <si>
    <t>ABACUS</t>
  </si>
  <si>
    <t>Algae for a biomass applied to the production of added value compounds</t>
  </si>
  <si>
    <t>Algae production is currently limited to a few small industries, mainly for the feed, nutrition and cosmetic sectors. This is ripe for expansion. However, creating an economically viable and sustainable method of growing large quantities of algae and converting them into commercial products that the markets accept remains a challenge.
The commercialisation of high value compounds sourced from microalgae could grow the existing industry considerably, while product innovation based on new molecular targets and biorefinery schemes could open new markets. The ABACUS project has been designed to synthesise a range of new molecules, in terpenoids family, from microalgae that will help bring competitive products to the market.</t>
  </si>
  <si>
    <t>https://www.abacus-bbi.eu/</t>
  </si>
  <si>
    <t>https://wayback.archive-it.org/12090/20221125142740/https://www.bbi.europa.eu/projects/abacus</t>
  </si>
  <si>
    <t>H2020-EU.3.2., H2020-EU.3.2.6.</t>
  </si>
  <si>
    <t>AB-Prevention</t>
  </si>
  <si>
    <t>Highly efficient and eco-innovative probiotic food supplement for antibiotic-associated disorders prevention</t>
  </si>
  <si>
    <t>Development of novel probiotic solutions for specific illnesses and health problems, ex: Obesity, Depression, Crohn or Colitis diseases.
The solutions proposed by MyBiotics will use Mycrobe TM a delivery technology to overpass the biologic barriers :gastric acid, pancreatic juice and bile salts, and deliver sufficient quantity of living probiotic directly to colonize the gastro intestinal tract were they are therapeutically efficient.
MyBiotics will design for each targeted disease a set of specific bacteria and validate their selection by using MycrobeTM as leverage to provide unreached comfort and easy variation during the selection and test of the probiotics.
The ambition is to provide pharmabiotic solutions for specific diseases and provide robust clinical results for lobbying activities with the EMA, EFSA and FDA for the regulation</t>
  </si>
  <si>
    <t>https://cordis.europa.eu/project/id/717273</t>
  </si>
  <si>
    <t>H2020-EU.2.3.1.,H2020-EU.3.2.</t>
  </si>
  <si>
    <t>AccelWater</t>
  </si>
  <si>
    <t>Accelerating Water Circularity in Food and Beverage Industrial Areas around Europe</t>
  </si>
  <si>
    <t>The food and beverage industry is one of the most water- and energy-intensive industries in the world in addition to producing large volumes of waste. Therefore, freshwater supplies are in high demand. Despite significant progress in improving water use efficiency, the food and beverage sector needs to do more to minimise the use of freshwater during the processing of raw materials. However, current solutions for wastewater treatment in industries under a water–waste–energy nexus remain limited. The aim of the EU-funded AccelWater project is to change this pattern and improve freshwater consumption in the food and beverage industry by focussing on developing novel water reclaiming and reusing as well as artificial intelligence-enabled monitoring and control technologies.</t>
  </si>
  <si>
    <t>https://www.accelwater.eu/</t>
  </si>
  <si>
    <t>https://cordis.europa.eu/project/id/958266</t>
  </si>
  <si>
    <t>H2020-EU.2.1.5.3.,H2020-EU.2.1.5.</t>
  </si>
  <si>
    <t>ACTICAPS</t>
  </si>
  <si>
    <t>Actiwhey based microencapsulation solution for sustainable food manufacturing</t>
  </si>
  <si>
    <t>Overuse of antibiotics in meat production causes human antimicrobial resistance, diseases and gut related disorders, leading to 1.2m life-threatening hospital infections and 19,000 deaths from MRSA-bacteria each year. The best solution is sustainable antibiotic free food production, improved food safety and nutrition value, wider use of probiotics and increased functional foods production.
Companies like Bon Appétit, Tyson Foods, Smithfield, McDonalds, etc. are voluntarily banning antibiotics treated food products. To meet this trend and EU regulations, new cost-effective technologies for processing delicate substances and active ingredients are needed in EU.
Uniq Bioresearch has developed and patented ACTIWHEY® microencapsulation technology that addresses these challenges and provides market leading nutritional efficiency; extended shelf-life, increased food safety and countless new opportunities for food, feed and nutraceuticals manufacturers.
ACTICAPS project aims to 1) reduce the microencapsulation costs by 91%; 2) achieve 70% fill-coating ratio; 3) improve controlled release and other key advantages; 4) set up pilot production for market validation and dissemination; 5) create a scale-up package, incl. process planning strategy, production manuals and licencing concept; 6) validate the innovation in 3 market segments with most potential for fast market uptake.
This project is an integral part of our long-term development roadmap. Our market uptake potential is based on 11+ years of R&amp;D and business success; established key customer base; validated patented technology, experienced team and detailed feasibility study for identifying the best business and commercialisation strategy.
We target a high growth €7.3b market and expect to generate sales revenue of €38m and create more than 50 new jobs by 2022. Besides current customer base, we have received potential order indications from market-leading feed and food producers like Hankkija, Raisio, Valio etc.</t>
  </si>
  <si>
    <t>https://cordis.europa.eu/project/id/696601</t>
  </si>
  <si>
    <t>AfriFOOD-Links</t>
  </si>
  <si>
    <t>TRANSFORMING AFRICA’S URBAN FOOD ENVIRONMENTS THROUGH STRENGTHENING LINKAGES BETWEEN FOOD SYSTEMS STAKEHOLDERS IN CITIES ACROSS EUROPE AND THE CONTINENT</t>
  </si>
  <si>
    <t>AFRIFOOD-Links AfriFOODlinks aims to improve food and nutrition security, while delivering positive outcomes for climate and the environment, and building social and ecological resilience in 65+ Cities (15 African and 5 European Implementation cities and 40+ Network Cities) cities by:
1) applying an urban food systems lens to promote shifts to healthy, sustainable diets,
2) transforming urban food environments through real-world socio-technical experiments;
3) promoting inclusive multi-actor governance to empower public officials, small businesses and
communities with ownership and agency to shape their food systems; and
4) accelerating innovative, women- and youth-led agri-food businesses to support local value addition and
inclusive economic participation.
AfriFOODlinks invests in direct food system change in 5 African Hub Cities, and invites 10 African and 5 European Sharing Cities to join the Hub Cities on a mutual-learning journey, to share their innovative food systems and to co-design specific pilot projects for implementation in each Sharing City. Researchers, posted within each of the 20 local governments, will support the city to articulate its identified food system challenges and own authentic approach to improving access to healthy, nutritious food - with a particular attention to vulnerable groups - and reducing food related environmental impacts through food systems intervention. In this way, these implementation cities become flagships - beacons of inspiration for urban food systems transitions across the continent to inspire and share with over 40 Network cities, who are invited to adopt and adapt.</t>
  </si>
  <si>
    <t>https://cordis.europa.eu/project/id/101084322</t>
  </si>
  <si>
    <t>HORIZON.2.6.5,HORIZON.2.6</t>
  </si>
  <si>
    <t>AFTERBIOCHEM</t>
  </si>
  <si>
    <t>Anaerobic FermenTation &amp; EsteRification of BIOmass for producing fine CHEmicals</t>
  </si>
  <si>
    <t>The EU is currently the world’s largest producer of sugar beet; at 17 million tonnes in 2016-17, it represents around half of all global production. The sector currently supports 140,000 sugar beet growers and around 27,000 direct jobs in sugar beet processing with further upstream employment. Until recently, sugar beet production in Europe was in part supported by an EU quota system; this ended in 2017. Among other factors, this has seen a 30 % fall in sugar prices, making beet-derived sugar increasingly uncompetitive compared to sugarcane-derived sources. As a result of these market conditions, EU sugar beet producers and manufacturers have sought to minimise fixed costs by strongly increasing production. However, this has been against a backdrop of a worldwide overproduction of sugar, adding to global price pressures. Given the importance of the sector to the EU, it is important to maximise all potential sources of income from beet production. It needs to extract value wherever possible from by-products such as molasses, vinasses and pulp – the latter of which is currently valorised as animal feed.
The AFTERBIOCHEM project aims to develop the first all-in-one chemical platform for transforming the sugar industry’s sidestreams – mainly beet pulp and molasses as well as non-food biomass feedstocks – into bio-sourced molecules and derivatives of industrial interest. This will create added value and increased economic and environmental sustainability to the sugar beet industry at a time when it faces severe competitive pressures. In addition, although the AFTERBIOCHEM project will initially target sugar beet processing plants, they will be sufficiently flexible to be able to adapt to alternative feedstocks.</t>
  </si>
  <si>
    <t>http://after-biochem.eu/</t>
  </si>
  <si>
    <t>https://wayback.archive-it.org/12090/20221125142936/https://www.bbi.europa.eu/projects/afterbiochem</t>
  </si>
  <si>
    <t>H2020-EU.3.2., H2020-EU.2.1.4., H2020-EU.3.2.6.</t>
  </si>
  <si>
    <t>AFTERLIFE</t>
  </si>
  <si>
    <t>Advanced Filtration TEchnologies for the Recovery and Later conversIon of relevant Fractions from wastEwater</t>
  </si>
  <si>
    <t>The AFTERLIFE project proposes a flexible, cost- and resource-efficient process for recovering and valorising the relevant fractions from wastewater. It will represent an advance on existing approaches to wastewater treatment, which rely on physic-chemical and biological methods.
The AFTERLIFE process will separate out the different components of value using a series of membrane filtration units that will separate all the solids in the wastewater. These will then treated to obtain high-pure extracts and metabolites or, alternatively, to be converted into value-added biopolymers; polyhydroxyalkanoates(PHAs).
In addition to the value extracted from the solids, the remaining outflow of the water will be ultrapure and ready for re-use.</t>
  </si>
  <si>
    <t>https://afterlife-project.eu/</t>
  </si>
  <si>
    <t>https://wayback.archive-it.org/12090/20221125143126/https://www.bbi.europa.eu/projects/afterlife</t>
  </si>
  <si>
    <t>AgriChemWhey</t>
  </si>
  <si>
    <t>An integrated biorefinery for the conversion of dairy side streams to high value bio-based chemicals</t>
  </si>
  <si>
    <t>Whey Permeate (WP) and De-lactosed Whey Permeate (DLP) are major side-streams of dairy processing and represent a key challenge for the dairy industry due to a lack of reliability in current disposal routes and represent a sustainability bottleneck for the expansion of milk production in Europe in the “post-milk-quota era”. AgriChemWhey will build a first-of-a-kind, industrial-scale biorefinery with integrated symbiotic industrial and agricultural value chains that will valorise over 25,000 tonnes (100% dry matter) per annum of excess WP and DLP to several added value products for growing global markets including lactic acid, polylactic acid, minerals for human nutrition and bio-based fertilisers. This will be achieved through a coordinated investment process and development path to realise the Flagship plant, representing the first major industrial venture to convert residues from food processing, as second generation feedstocks, to value added bio-based products. The Flagship will prove the techno-economic viability of the innovative WP/DLP-to-lactic acid biorefinery technology and will establish a new value chain for industrial symbiosis with other local actors for the production of high value sustainable food and feed (including high quality mushrooms) products from other side streams, as an enhanced circular bioeconomy approach to agriculture and agri-food waste. This offers society and industry the opportunity for greater resource efficiency - less food waste, more products from the same starting material (milk), and integration of food and non-food material production. AgriChemWhey will also develop a blueprint of an economic sustainability concept and replication plans for other regions across Europe, thus maximising both short and long term impacts, contributing towards the development of the European bioeconomy to promote rural growth, competitiveness and job creation, and aligning with European sustainability targets.</t>
  </si>
  <si>
    <t>https://www.agrichemwhey.com/</t>
  </si>
  <si>
    <t>https://cordis.europa.eu/project/id/744310</t>
  </si>
  <si>
    <t>H2020-EU.3.2.,H2020-EU.3.2.6.</t>
  </si>
  <si>
    <t>AgriCloud</t>
  </si>
  <si>
    <t>Demonstration of a cloud-based precision farming management system for a sustainable and intensive agriculture to secure long-term food supply in Europe</t>
  </si>
  <si>
    <t>The project intends to commercialize an integrated precision farming service model in the cloud to increase farming productivity and profitability in a sustainable way. Today, the majority of farmers manage their crop by gut feeling, leading to inappropriate fertilization, plant damage and unnecessary environmental impact. The AgriCloud system is the first holistic management approach, processing all available data from agronomic sensors, machinery and service companies and, backed by plant nutrition expert knowledge, will facilitate a targeted use of fertilisers and herbicides, efficient machinery utilisation and workflow management.
AgriCloud will increase yield production between 3-10%, reduce lodging to 50-100%, reduce fertilisers by 12-20% and improve harvest efficiency by 12-20%. Farmers total annual savings amount to approx. 130€/ha, so that their pay-back time, dependent on the total arable land, is about 1.5-3 years. The estimated market potential for Agricon is about 28 Mill.€ in 2021.
Farmers are operating a mixed stock of stand-alone agricultural machinery. AgriCloud meets their need for integrated solutions with only one data infrastructure for a coordinated, easy-to-use machinery control from one user interface that informs on the causalities and determinants of yield.
The feasibility study comprises an investigation of market structures, segments and barriers, specifically of international markets, a customer survey, the identification of 7 pilot customers and development of an IP strategy. Technical goals are an customer-oriented specification and revision, risk analysis and consideration of regional characteristics.
AgriCloud helps maintain Europe’s agricultural competitiveness and sustainability and manage climate change adaptation to ensure long-term food security and food quality. AgriCloud also contributes to implement the recent EU Common Agriculture Policy (CAP).</t>
  </si>
  <si>
    <t>https://cordis.europa.eu/project/id/672655</t>
  </si>
  <si>
    <t>AgriCloud P2</t>
  </si>
  <si>
    <t>Demonstration of a cloud-based precision farming management system for a sustainable and intensive agriculture to secure long-term food supply in Europe  - Phase II</t>
  </si>
  <si>
    <t>This phase 2 proposal targets the pilot application and market introduction of AgriCloud, a cloud-based precision farming (PF) management system for more efficient, sustainable production of crops in Europe. The objectives are: final technical development, product demonstration through field trials with six pilot customers, market launch in five selected EU countries and market replication leading to a turnover of 28 m € within 5 years after launch. Today, most farmers manage their crop by gut feeling, leading to inappropriate fertilization, plant damage and unnecessary environmental impact. AgriCloud is the first holistic FP approach, processing all available data from agronomic sensors, machinery and service companies and, backed by plant nutrition expert knowledge, facilitates a targeted use of fertilisers and herbicides, efficient machinery utilisation and workflow management. Farmers are operating a mixed stock of stand-alone agricultural machinery. AgriCloud meets their need for integrated solutions with only one data infrastructure for a coordinated, easy-to-use machinery control from one user interface. By using AgriCloud, they will increase yield production between 3-10%, reduce lodging to 50-100%, reduce fertilisers by 12-20% and improve harvest efficiency by 12-20%. Their annual savings amount to approx. 130€/ha, which enables amortization of the AgriCloud invest within 1-1.5 years. The EU agricultural industry faces the challenge of responding to an increasing demand for food whilst at the same time having to ensure the sustainable use of resources. The Commission already identified PF as a key technology to solve this problem. However, European farmers have not yet adopted PF due to draw backs of existing solutions. AgriCloud is able to solve those bottlenecks and contributes to Europe’s drive towards more competitiveness and long-term sustainability in agriculture as well as towards the recent EU Common Agriculture Policy (CAP).</t>
  </si>
  <si>
    <t>https://cordis.europa.eu/project/id/720176</t>
  </si>
  <si>
    <t>Agricolus DSS</t>
  </si>
  <si>
    <t>Agricolus Decision Support System</t>
  </si>
  <si>
    <t>Agricolus DSS project will validate in real life environment an integrated precision farming model in the cloud, enabling to increase farm productivity and profitability in a sustainable way by limiting the environment degradation. The project will also address the commercial exploitation in the precision farming market. Currently the majority of farmers overuse fertilizers and pesticide on calendar basis without taking into account the land characteristics or the extension of pest and disease. This imply additional cost and great environmental impact. Agriculus DSS is a cloud-based system able to collect, analyse and process multiple data coming from on the field remote sensing (IOT), drones and satellite to guide farming decisions. Thank to innovative algorithms, developed under the previous research project SIG 2015 by Teamdev in close cooperation with the University of Perugia, Agricolus DSS is expected to dramatically improve the performance of already existing precision farming solutions. Compared to competitors it will reduce over fertilization by 12- 22%, increase farm productivity by 5-10%, mitigate the environmental impact and reduce the disease risk up to 20% (Olive Fruit Fly and Phytophthora). Farmers will save up to 10000€ per year. Precision Farming market is EUR 2.3 bn in 2014 and is expected to grow with a Compound annual growth of 12% through 2020.The global market for precision farming had achieved a volume of 2.3 billion EUR by the end of 2014 – on an upward trend. The estimated market potential for Agriculus DSS is about 21 million euro and we estimate to hire six high skilled employees. The feasibility study comprises an investigation of market structures, segments and barriers, a customer survey and product validation, the identification of key commercial partners and three pilot trials and the development of an IP strategy. Agricolus DSS helps to respect the EU CAP contributing to Europe’s agricultural competitiveness and sustainability.</t>
  </si>
  <si>
    <t>https://cordis.europa.eu/project/id/719968</t>
  </si>
  <si>
    <t>AgriFoodBoost</t>
  </si>
  <si>
    <t>Boosting Excellence in Experimental Research for Agri-Food Economics and Management</t>
  </si>
  <si>
    <t>The agri-food industry has played an important role in society for hundreds of years and continues to do so today. Research on this industrial sector has been intensified lately, and more specifically on the economics and management of agri-food businesses. Despite this trend, there is a lack of resources provided to this research sector. The EU-funded AgriFoodBoost project aims to change this by assisting the University of Zagreb's Faculty of Agriculture (FAZ) in becoming a competitive player in this field of research. To that end, it will introduce several programmes that aim to help researchers develop better coordination and communication, in addition to helping them carry out research.</t>
  </si>
  <si>
    <t>https://agrifoodboost.agr.hr/</t>
  </si>
  <si>
    <t>https://cordis.europa.eu/project/id/952303</t>
  </si>
  <si>
    <t>H2020-EU.4.b.</t>
  </si>
  <si>
    <t>AgriMax</t>
  </si>
  <si>
    <t>Agri and food  waste valorisation co-ops based on flexible multi-feedstocks biorefinery processing technologies for new high added value applications</t>
  </si>
  <si>
    <t>Approximately one third of all food produced globally is wasted every year throughout the whole value chain-from farmers to consumers. To extract the significant amounts of valuable compounds contained in these wastes, AgriMax will combine affordable and flexible processing technologies (ultrasound assisted and solvent extraction, filtration, thermal and enzymatic treatments) for the valorization of side streams from the horticultural culture and food processing industry to be used in a cooperative approach by local stakeholders.
Through the selection of case-scenarios previously developed to a pilot scale by the participating RTOs and their industrial transfer in new applications as food additives, packaging and agricultural materials among others, the project will disclose the holistic potential of four new agro-value chains (residues and by products from the culture and processing of tomato, cereals, olives, potato). Any by-product generated along the production cycle will be valorized in a cascade manner to reach over 40% of high value use of the waste. This will lead to additional production of active ingredients in lower concentration, but also fibres, biogas and fertilizers from the left biomass (the latter with the aim of being used in closed loop in the culture of the crops used in the project to prevent soil impoverishing). An LCA and LCC will also study the best approach to minimize the environmental impact of the new value chains without jeopardizing the cost effectiveness of the operations. The pilot multi-feedstock bio-refinery processes will be validated in two demonstration sites in Spain and Italy. Societal, ethical, safety, techno-feasibility and regulatory aspects will be studied. Last but not least, a business model and platform for communication between the potential raw materials suppliers will be set up to maximize the use of the cooperative treatment plants throughout the year.</t>
  </si>
  <si>
    <t>https://cordis.europa.eu/project/id/720719</t>
  </si>
  <si>
    <t>Agro2Circular</t>
  </si>
  <si>
    <t>TERRITORIAL CIRCULAR SYSTEMIC SOLUTION FOR THE UPCYCLING OF RESIDUES FROM THE AGRIFOOD SECTOR</t>
  </si>
  <si>
    <t>Multilayer plastic films are widely used as industrial packaging for the protection of fruit and vegetables. Despite their tremendous benefits in the storage, transport and preservation of food, associated environmental concerns are growing. More than half of plastic waste created in Europe comes from packaging. In this context, the EU-funded Agro2Circular project will develop the first recycling value chain for post-industrial multilayer films based on a synergistic approach. It will combine innovative sorting, physical delamination, enzymatic depolymerisation, decontamination and mechanical recycling. To address a lack of digitalisation in the agri-food sector, the project will employ a Data Integration System as a digital tool to ensure traceability and as a predictive decision tool.</t>
  </si>
  <si>
    <t>https://agro2circular.eu/</t>
  </si>
  <si>
    <t>https://cordis.europa.eu/project/id/101036838</t>
  </si>
  <si>
    <t>H2020-EU.3.5.</t>
  </si>
  <si>
    <t>AgroCycle</t>
  </si>
  <si>
    <t>Sustainable techno-economic solutions for the agricultural value chain</t>
  </si>
  <si>
    <t>Continuing population and consumption growth are driving global food demand, with agricultural activity increasing to keep pace. Europe has a major agricultural waste problem, generating some 700 million tonnes of waste annually. There is an urgent need and huge opportunity to address the efficient use of agricultural wastes, co-products and by-products (AWCB) towards delivering sustainable value chains in the farming and processing sectors. As such, AgroCycle will convert low value agricultural waste into highly valuable products, achieving a 10% increase in waste recycling and valorisation by 2020. This will be achieved by developing a detailed and holistic understanding of the waste streams and piloting a key number of waste utilisation/valorisation pathways. It will bring technologies and systems from ~TRL4 to ~TRL7 within the 3 years of the project. A post-project commercialisation plan will bring commercially promising technologies/systems to TRL8 and TRL9, ensuring AgroCycle will have an enduring impact by achieving sustainable use of AWCB both inside and outside the agricultural sector, leading to the realisation of a Circular Economy.
AgroCycle addresses wastes from several agricultural sectors: wine, olive oil, horticulture, fruit, grassland, swine, dairy and poultry. The AgroCycle consortium is a large (25) multi-national group (including China) comprising the necessary and relevant multi-actors (i.e. researchers; companies in the technical, manufacturing, advisory, retail sectors (Large and SMEs); lead users; end users; and trade/producer associations) for achieving the project’s ambitions goals. Farming’s unique regional (rural) location means that AgroCycle will help reduce the EU’s Innovation Divide and address the Regional Smart Specialisation Strategies for each partner country: impact will be Regional with National and International dimensions. The presence of three partners from China ensures international synergies and a global impact.</t>
  </si>
  <si>
    <t>https://agrocycle.eu/</t>
  </si>
  <si>
    <t>https://cordis.europa.eu/project/id/690142</t>
  </si>
  <si>
    <t>H2020-EU.3.2.,H2020-EU.3.5.4.</t>
  </si>
  <si>
    <t>AgroShelf</t>
  </si>
  <si>
    <t>Extending fresh food shelf-life through novel plant-derived biofungicides for post-harvest treatments</t>
  </si>
  <si>
    <t>Up to 40 % of food and vegetable production is lost at the post-harvest stage, during handling, storage and distribution. This results in high economic and environmental costs. One reason for this is fungal pathogens. The synthetic fungicides traditionally used to control fungal infection are increasingly banned. The EU-funded AgroShelf project proposes use of AgroShelf+ that is an antifungal plant-derived compound with unprecedented fungitoxic effectiveness against a wide range of mainly existing fungi. The product prevents post-harvest fruit decay and extends food and vegetable shelf-life by at least seven days. The project will optimise the product formulation and intensify its performance, targeting specific crops.</t>
  </si>
  <si>
    <t>https://cordis.europa.eu/project/id/837118</t>
  </si>
  <si>
    <t>H2020-EU.3.,H2020-EU.2.3.,H2020-EU.2.1.</t>
  </si>
  <si>
    <t>AgroStore</t>
  </si>
  <si>
    <t>Replacing chemical fungicides with innovative, cost-effective plant-based solutions, to cut food waste and carbon emissions and enhance food security</t>
  </si>
  <si>
    <t>Surveys show that nearly half of the fruits and vegetables produced are lost in the supply chain each year and moulds generate an economic loss as high as EUR 30 billion. To combat this, control has been traditionally sought through synthetic fungicides. However, there is an unmet need for efficient, natural alternatives. The EU-funded AgroStore project will work on identifying over 60 antifungal plant-derived compounds to develop a portfolio of highly efficient, cost-effective, natural fungicides. The project will provide a more sustainable solution for crop protection in the pre-harvest phase to the currently available synthetic fungicides. Moreover, it will extend the shelf life of fresh produce post-harvest by a minimum of seven days and up to four months.</t>
  </si>
  <si>
    <t>https://cordis.europa.eu/project/id/967357</t>
  </si>
  <si>
    <t>AGS</t>
  </si>
  <si>
    <t>A resource-efficient granulation process for advanced formulation of any compound in food and pharma production</t>
  </si>
  <si>
    <t>Polibiotech, an SME from Italy, has developed a patented advanced manufacturing process that successfully formulates any chemical compound quicker, at a lower cost and resource-efficiently. Current chemicals production procedures of wet and dry granulation have difficulties with universality, waste ingredients and energy consumption. Nutraceutical formulation requires repetitive research and testing to prove viability and is an extremely inefficient, time-consuming process (lasting up to several months). The Aerodynamic Granulation System (AGS) is a new process of dry granulation that revolutionises the formulation process and successfully manufactures any drug. The system uses a gas flow to optimise particle transportation and granule separation. The system is eco-sustainable as less raw materials are input and waste can be recycled through the use of a continuous process in a closed system. The AGS method reduces formulation time from several months to one day. At peak performance the AGS could produce more than one new formulation per week and a basic machine would have capacity to produce 1 tonne a day. The system concept will initially be applied to the nutraceutical markets; however, any product that requires the combination of chemicals to form a homogeneous compound can utilize this technique including the pharmaceutical market. An advanced prototype AGS has been constructed and trialled in an operational environment and a variety of products have been formulated. Within the overall project Polibiotech intend to: construct a second pilot plant in Italy; engineer a series of online quality control tests; validate the full scale AGS line for the production of nutraceutical compounds and gain certification for manufacturing roll out within the EU.</t>
  </si>
  <si>
    <t>https://cordis.europa.eu/project/id/703309</t>
  </si>
  <si>
    <t>ALEHOOP</t>
  </si>
  <si>
    <t>Biorefineries for the valorisation of macroalgal residual biomass and legume processing by-products to obtain new protein value chains for high-value food and feed applications</t>
  </si>
  <si>
    <t>Proteins and amino acids are in high demand for their role in food and food production. The properties they add - solubility, viscosity, foaming, emulsifying and gelling - play an important role in determining the appearance, texture and stability of foods. As the demand for food grows to meet an expanding population, the demand for proteins will increase accordingly. Currently, the world requires more than 200 million tonnes of protein, just over half of which is derived from plant sources. Adding to the demand is an increase in meat consumption, which requires protein as animal feedstuff.
For Europe to meet its own demand for protein requires importing some 30 million tonnes of soy each year - a 95 percent dependency on imports. This is economically and environmentally unsustainable, as well as undermining the EU’s food security. It is therefore important to diversify where and how to source its proteins for the future.
The purpose of the ALEHOOP project is to demonstrate - at pilot scale - the feasibility of recovering low-cost dietary proteins from algae-based and plant residual biomass sources, namely seaweed and the by-products of legume production using biorefineries. This will convert the biomass into alternative forms of proteins for a variety of uses, ranging from animal feed, food additives and high-end applications in nutritional awareness and health management.</t>
  </si>
  <si>
    <t>https://alehoop.eu/</t>
  </si>
  <si>
    <t>https://wayback.archive-it.org/12090/20221125143537/https://www.bbi.europa.eu/projects/alehoop</t>
  </si>
  <si>
    <t>ALGWAS-BIOR</t>
  </si>
  <si>
    <t>Sustainable Valorization Of The Algae Industry Waste-Stream Within An Advanced Clean Technologies-Based Integrated Biorefinery Concept</t>
  </si>
  <si>
    <t>Algae are described as the most suitable and sustainable feedstock for producing green energy. The EU-funded ALGWAS-BIOR project proposes an integrated biorefinery technology to advance related benefits. It will focus on valorisation of the waste stream released from the algae industry. The methodology that will be used combines high-quality process performance data generation supported by automated data acquisition and process control systems. This is in addition to cutting-edge analytical methods. The results will support development of a commercial process that will reinforce the competitiveness of the food industry. It will also contribute to the strategy of the EU aimed at building a circular and bio-economy leading to viable green job opportunities.</t>
  </si>
  <si>
    <t>https://cordis.europa.eu/project/id/898804</t>
  </si>
  <si>
    <t>Allthings.bioPRO</t>
  </si>
  <si>
    <t>Game changer for the bio-based economy</t>
  </si>
  <si>
    <t>The bioeconomy is rightly viewed as a major player in delivering a more sustainable and more circular economy. It is providing the potential to make increasing numbers of industrial and consumer goods from biomass and the underused waste from other processes. However, equally importantly, the bioeconomy can make a major contribution to reducing Europe’s dependence on oil and gas, both as an energy source and as a raw material, helping the transition away from the current fossil-based economy.
Society will lie at the heart of this transition. It is people – both as citizens and as consumers of products – that will shape its speed and direction. It is them that will inform the bio-based industries what they want, what they need and what works. They will also want to make their voice heard politically, ensuring their views are considered when setting policies to drive the bioeconomy. Buy-in from the public at large will be a key determinant in ensuring the success of the transition. Allthings.bioPRO will provide a novel approach to promoting this involvement, by creating and deploying an innovative gamification ecosystem that combines a serious game, a smartphone app and online and offline communication and engagement activities. The project centres on four tangible themes that are familiar to the wider public - food packaging; fashion and textiles; kids and schools; jobs and careers.
This is designed to address a major gap in encouraging citizen engagement, namely creating a deeper understanding of the issues surrounding new production and consumption models. This will allow a better, deeper debate and equip citizens with the confidence to ask the questions that matter on quality and functionality compared with existing products and answer their question on sustainability. By doing so, it will allow citizens to make an active contribution to the direction of the bioeconomy.</t>
  </si>
  <si>
    <t>https://www.allthings.bio/</t>
  </si>
  <si>
    <t>https://wayback.archive-it.org/12090/20221125143706/https://www.bbi.europa.eu/projects/Allthings.bioPRO</t>
  </si>
  <si>
    <t>ALOEco</t>
  </si>
  <si>
    <t>ALOe vera Edible Coating: effective, safe and sustainable post-harvest treatment to enhance shelf-life of vegetables</t>
  </si>
  <si>
    <t>Fresh fruits and vegetables are perishable products with high post-harvest food loss. There is a growing market demand for organic solutions to increase the shelf life of fresh products and reduce food waste. Edible coatings are the most promising solutions to prevent vegetable food loss and extend vegetable shelf life. However, synthetic additives are present in most of them. The EU-funded ALOEco project will commercialise a 100 % organic, effective, safe, and sustainable Aloe vera-based post-harvest edible coating. The product extends a 40 % shelf life of vegetables, eliminates the need for post-harvest fungicides and reduces the energetic requirements for post-harvest conservation, the residue levels on fresh vegetables, and the need for synthetic packaging.</t>
  </si>
  <si>
    <t>https://cordis.europa.eu/project/id/826657</t>
  </si>
  <si>
    <t>ALP-AIR</t>
  </si>
  <si>
    <t>Atmospheric flux-measurements of precursor-gases for air-quality and climate research</t>
  </si>
  <si>
    <t>Observational capabilities are a critical component for advancing surface-atmosphere interactions science. This includes state-of-the-art capabilities for analyzing trace gas fluxes in support of the wider Earth science research community as well as the development of cutting edge technology that will lead the community toward a new generation of analytical capabilities needed to improve Earth system models. Here it is proposed to develop a comprehensive research program allowing the investigation of the exchange of reactive (volatile organic compounds (VOC), NOx, O3, CO, CH4) and non-reactive (H2O, CO2) trace constituents at the surface-atmosphere interface based on novel time-of-flight mass spectrometry coupled to chemical ionization. Methods developed and tested within this project have the potential to lead to a long-term research program at the host organization aimed at the development of comprehensive instrumentation for eddy covariance measurements of reactive trace gases and aerosols and their application to atmospheric research. The proposed research activity will therefore provide new tools to the environmental monitoring community (e.g. the fluxnet communities such as CarboEurope or NitroEurope). Eddy flux systems developed and tested within this project will be evaluated at a newly established research flux site (i-BOX) at the host organization, targeting the investigation of trace gas exchange processes in orographically complex terrain in an Alpine valley, which is also subject to intense air pollution problems. Technology proposed within this project will ultimately provide critical data aiding in developing cost-effective control strategies and shed light on potential synergistic and antagonistic effects between air pollution and climate change regulation.</t>
  </si>
  <si>
    <t>https://cordis.europa.eu/project/id/334084</t>
  </si>
  <si>
    <t>FP7-PEOPLE</t>
  </si>
  <si>
    <t>ANTOFERINE</t>
  </si>
  <si>
    <t>A natural solution for post-harvest protection of fruits and vegetables</t>
  </si>
  <si>
    <t>Food waste is becoming an increasing problem in modern societies. It has been estimated that 45 % of fruits and vegetables are lost annually, mostly due to fungal contaminations. So far, farmers have been using chemical products to address this issue. However, an alternative is needed as chemicals are being banned by regulations to keep the environment clean. The EU-funded ANTOFERINE project aims to tackle fungal contamination by employing a natural vine extract containing polyphenols (a potent natural fungicide) and antioxidants. Over the next 24 months, ANTOFERINE will first scale up the extraction process, then it will set up a marketing plan, and eventually it will request the homologation of the active ingredients. The project represents a natural solution for post-harvest protection in agriculture.</t>
  </si>
  <si>
    <t>https://cordis.europa.eu/project/id/946286</t>
  </si>
  <si>
    <t>ANTOFERINE: An innovative eco-friendly process for chemical solvent free extraction of bioactive antifungal polyphenols from vineyard waste.</t>
  </si>
  <si>
    <t>Nearly half of global fresh produce is lost in the post-harvest stage due to spoilage, mainly because of fungal contamination. Fungal growth poses a risk to consumers owed to the secretion of mycotoxins, carcinogenic and immunogenic metabolites naturally produced by fungi. Harvested produce has been traditionally protected with chemical-based solutions. However, these products leave residues that are hazardous for consumers and the environment. To address this issue, the EU-funded ANTOFERINE project will develop and bring to market an innovative antifungal solution of natural origin to protect fruits and vegetables in the post-harvest stage. The product is composed of polyphenol extracts, obtained through a solvent-free extraction process that isolates them from vineyard waste. The innovation will significantly reduce food losses and contribute towards a circular economy.</t>
  </si>
  <si>
    <t>https://cordis.europa.eu/project/id/815904</t>
  </si>
  <si>
    <t>AQUABIOPRO-FIT</t>
  </si>
  <si>
    <t>AQUAculture and Agriculture BIOmass side stream PROteins and bioactives for Feed, FITness and health promoting nutritional supplements</t>
  </si>
  <si>
    <t>Across Europe, hundreds of thousands of tons of marine side-stream products such as fish heads, backbones and intestines are discarded.
The AQUABIOPRO-FIT project aims to convert residual biomass and industry side streams into ingredients for food, feed and other high value markets.
The AQUABIOPRO-FIT project is expected to cover Technology Readiness Levels (TRL) 3 and 5.</t>
  </si>
  <si>
    <t>https://www.aquabioprofit.eu/index.cfm</t>
  </si>
  <si>
    <t>https://wayback.archive-it.org/12090/20221125143838/https://www.bbi.europa.eu/projects/aquabiopro-fit</t>
  </si>
  <si>
    <t>H2020-EU.3.2., H2020-EU.3.2.6.1.</t>
  </si>
  <si>
    <t>AquaVitae</t>
  </si>
  <si>
    <t>New species, processes and products contributing to increased production and improved sustainability in emerging low trophic, and existing low and high trophic aquaculture value chains in the Atlantic</t>
  </si>
  <si>
    <t>The AquaVitae project is a consortium of 36 partners from Europe and countries bordering the Atlantic Ocean. They are working towards sustainable aquaculture production and the development of new low trophic species in aquaculture value chains, including macroalgae, Integrated Multi-Trophic Aquaculture (IMTA), shellfish, echinoderms and finfish. Research activities will cover the whole aquaculture value chain, from analyzing market potential of new products to the policy framework. Possible impacts on the environment will be monitored, including the development of new sensors. AquaVitae plans to set up an industry and research network with particular attention on social responsibility and community outreach. Expecting to influence industry and society long-term, the project’s partners also plan to design good practice standards and provide training programs for specialists and the public, focusing on a circular economy and the zero-waste approach. See our project website at www.aquavitaeproject.eu.</t>
  </si>
  <si>
    <t>https://aquavitaeproject.eu/</t>
  </si>
  <si>
    <t>https://cordis.europa.eu/project/id/818173</t>
  </si>
  <si>
    <t>ASALVO</t>
  </si>
  <si>
    <t>Bio-pesticide from a strain of Bacillus licheniformis for the control of major pests in different cultures</t>
  </si>
  <si>
    <t>The objective of Asalvo is to develop all the necessary stages to introduce in the market a bio-pesticide with a proved efficacy in different major pests affecting some of the most important cultures in the world. This bio-pesticide is able to replace the chemical pesticides that currently dominate on the market, providing a bio-product with improved environment and food safety features that avoids also the problems that legal restrictions on the use of chemicals are causing on farmers’ practices. The use of this product will provide farmers with effective and environment-friendly alternatives to cope with pests like aphids and trips even under more restricted environmental regulations. On the other hand, consumers would have healthier and safer food products available.
This bio-pesticide has been developed from a strain of Bacillus licheniformis, which is property of Symborg, who has started the patent process. It has a huge pest control capacity, especially for aphids, tryps and whiteflies, being highly innovative due to its multiple action level. Symborg is a technology-based SME, based in Murcia (south of Spain) and founded in 2009. Its main line of business is the design, development, production and marketing of bio-products, based on the functionality of microorganisms for use in highly-intensive and environment-friendly agriculture. This work is interactively done through the articulation of feedback from the marketing activity, direct experience gained in the production processes and the reactivity of his R&amp;D&amp;I department.
Symborg is a leader in agricultural biotechnology research, development and innovation. The company is dedicated to the development and commercialization of bio-fertilizers for use in intensive agricultural, while overcoming the challenges of environmental sustainability.</t>
  </si>
  <si>
    <t>https://cordis.europa.eu/project/id/697081</t>
  </si>
  <si>
    <t>ASEPTIC-VACBID</t>
  </si>
  <si>
    <t>Energy Saving Aseptic System to Empty Concentrates out of Aseptic Bags for the Juice Production Process.</t>
  </si>
  <si>
    <t>SEPPELEC, S.L. is an engineering company, we are specialists in process engineering for drink factories and facilities. The
ultimate goal we seek in ASEPTIC-VACBID project is to develop an automatic and aseptic equipment to empty concentrated
juices out of aseptic bags. We have already developed a semi-automatic prototype achieving aseptic conditions to empty
bags up to 25L. The objective of this project is to scale-up the aseptic system in a complete automatic equipment to empty
the standard 250L and 1,500L bags used in the juice industry. By incorporating an ASEPTIC-VACBID system into the
production process, capable to empty 18,000L of concentrate per hour, the juice industry will reduce energy consumption
costs of €150,000 per year (1.324.422 kW), representing an improvement of 13% in the energy efficiency of the whole
process. The use of water is reduced by 30.000L per hour and the automated equipment also reduce personal costs.</t>
  </si>
  <si>
    <t>https://cordis.europa.eu/project/id/717556</t>
  </si>
  <si>
    <t>ASTRAL</t>
  </si>
  <si>
    <t>All Atlantic Ocean Sustainable, Profitable and Resilient Aquaculture</t>
  </si>
  <si>
    <t>In integrated multi-trophic aquaculture (IMTA), multiple aquatic species from different trophic levels are farmed together. Thus, waste from one species can be used as input (fertiliser and food) for another species. The EU-funded ASTRAL project will develop IMTA production chains for the Atlantic markets. Focusing on a regional challenge-based perspective, it will bring together labs in Ireland and Scotland (open offshore labs), South Africa (flow-through inshore) and Brazil (recirculation inshore) as well as Argentina (prospective IMTA lab). The aim is to increase circularity by as much as 60 % compared to monoculture baseline aquaculture and to boost revenue diversification for aquaculture producers. ASTRAL will share, integrate, and co-generate knowledge, technology and best practices, fostering a collaborative ecosystem along the Atlantic.</t>
  </si>
  <si>
    <t>https://www.astral-project.eu/</t>
  </si>
  <si>
    <t>https://cordis.europa.eu/project/id/863034</t>
  </si>
  <si>
    <t>AtlantECO</t>
  </si>
  <si>
    <t>Atlantic ECOsystems assessment, forecasting &amp; sustainability</t>
  </si>
  <si>
    <t>The EU-funded AtlantECO project aims to develop and apply a novel, unifying framework that provides knowledge-based resources for a better understanding and management of the Atlantic Ocean and its ecosystem services. AtlantECO will engage with citizens and actors from the industry and policy sectors in order to stimulate responsible behaviour and Blue Growth. The project focuses on three pillars of research: microbiomes, plastic and the plastisphere, and seascape connectivity. In pursuit of this goal, AtlantECO is bringing together experts and pioneers from Europe, South America and South Africa with the relevant resources, knowledge and experience.</t>
  </si>
  <si>
    <t>https://www.atlanteco.eu/the-project</t>
  </si>
  <si>
    <t>https://cordis.europa.eu/project/id/862923</t>
  </si>
  <si>
    <t>BAG-FS</t>
  </si>
  <si>
    <t>Biopolus Aero Green - Feasibility Study</t>
  </si>
  <si>
    <t>The objective of the innovation project is to bring to market a high-yield, highly automated aeroponic plant cultivation system suitable for resource efficient, high quality vegetable and fruit production in a limited physical footprint. This core technology and the associated supporting services are expected to be enablers of the widespread appearance of urban farms.
The system lessens agricultural land use. Moving production closer to the place of consumption enables reduction in transportation needs, emissions and food waste production. The aeroponic technology produces very high yields while using the fraction of water. The system has the following main economic benefits for the users:
• year-round crop production
• no weather-related crop failures
• no use of pesticides, herbicides
• use of 75-95 % less water than the same productive technologies
• greatly reduced food-miles
• higher food security and safety
• high yield in crop production
User needs met by the system: demand for products with trustworthy proof of socially and environmentally responsible business practices, demand for chemical-free food products.
Targeted users are those SMEs and farmers who produce indoor, and those restaurants and supermarkets where day-to-day fresh fruits and vegetables are important.
Economic benefits and ecological impact are the main appeals of the technology. The feasibility assessment’s goal is to quantify these advantages which are major milestones toward successful commercialization.
Phase 2 plans are a first demonstration facility and building out full capacity of manufacturing.
European dimension: Flagship sustainable biological technologies like Biopolus Aero Green system can help the EU secure its leading position to address ecological challenges and achieve economic growth.
Global dimension: BAG system enables food production in urbanized areas and lessens dependence on outside sources and imported foods.</t>
  </si>
  <si>
    <t>https://cordis.europa.eu/project/id/651643</t>
  </si>
  <si>
    <t>BARBARA</t>
  </si>
  <si>
    <t>Biopolymers with advanced functionalities for building and automotive parts processed through additive manufacturing</t>
  </si>
  <si>
    <t>The project aims at the valorisation of side-stream fractions and residues from agro-food production into novel polysaccharides and functional additives. These raw materials have been selected based on the advanced functionalities that provides to the polymeric matrixes. The extracted polysaccharides will be compatibilised with polyesters and polyamides and reinforced with extracted, modified and functionalised additives to obtain engineering bioplastic formulations adapted to current Fused Filament Fabrication (FFF) processes. The target of BARBARA project is the development of novel bio-based engineering bioplastic materials to validate in functional prototypes with advanced properties for building and automotive sectors.
The main functionalities developed under the BARBARA approach will permit the improvement of mechanical, thermal, aesthetical and well-being properties of novel biobased engineering polymers. Selected demonstrators of direct final parts for the automotive sector and moulds and tools for hybrid manufacturing for advanced building applications. Innovations in FFF will be validated during the project in order to enhance the performance of BARBARA biobased materials through this technology and fulfil the high-requirements of the industrial sectors.
BARBARA project will directly contribute to achieve SIRA´s objective in KPI 5 (4 new advanced biobased materials) and KPI 6 (3 validated consumer products through 2 novel value chains for FFF).
The BARBARA consortium involves 11 partners (5 RTD, 3 SME and 3 Large Companies) accounting to 1 BIC full member, 1 in process of engaged and 3 associated, in 36-months project with a budget of 2,770,750€.</t>
  </si>
  <si>
    <t>https://www.barbaraproject.eu/</t>
  </si>
  <si>
    <t>https://cordis.europa.eu/project/id/745578</t>
  </si>
  <si>
    <t>BBTWINS</t>
  </si>
  <si>
    <t>Digital twins for the optimization of agri-food value chain processes and the supply of quality biomass for bioprocessing</t>
  </si>
  <si>
    <t>The EU is already the largest producer of food and drink in the world. Yet as the demand for food increases – and the need for EU food security grows – the agri-food sector is under increasing pressure. Food production systems need to become more efficient and productive, delivering nutritional, healthy food in greater quantities while at the same time addressing growing public demand to minimise any environmental impacts.
The solution to this challenge will in part be found through the deployment of digital solutions. The BBTWINS project will develop and validate a digital platform based on so-called ‘digital twin’ technology; this is a real-time digital replica of a physical process that can be examined, altered and tested without it interacting with it in the real world and avoiding negative consequences. Using two use cases – meat and fruit production – it will demonstrate how to integrate, in a single value chain, both the entire agri-food value chain (from crop to final product) and the feedstocks generated at all steps.
This digital twin approach will combine state of the art digital technologies, including Artificial Intelligence (AI), Machine Learning, the Internet of Things (IoT) and software analytics in a single platform. This platform will be able to predict the optimal pre-treatment and pathway for each feedstock under varying conditions. In so doing, it will increase the biomass available, reduce biomass losses and increase biomass storage times without impacting quality.</t>
  </si>
  <si>
    <t>https://wayback.archive-it.org/12090/20221125144132/https://www.bbi.europa.eu/projects/bbtwins</t>
  </si>
  <si>
    <t>BeadCAP-DNA</t>
  </si>
  <si>
    <t>BeadCAP-DNA: 30-minute on-site DNA test kit</t>
  </si>
  <si>
    <t>BeadCAP-DNA aims to create a world-first 30-minute on-site DNA test kit, for food provenance, thereby eliminating the 2 to 5 day wait for DNA results from a central Lab. This is achieved by a novel merging of molecular biology and semiconductor capacitive sensing in a single-use microfluidic disposable DNA test kit. No such solution currently exists. Our prototype has no molecular amplification, i.e. no risk of on-site cross-contamination. It has 3-orders of magnitude response, enabling qualitative and quantitative DNA detection. The first product version is defined with end-user customers as 8-multiplex, aimed at GMO detection &amp; 8-food-species testing to 0.1% limits. 3 patents are pending.
BeadCAP kits will address the huge un-met need for fast on-site DNA food diagnostics. Consumer trust will be significantly increased by on-the-spot DNA-ID-tests of food content and GMO’s. BeadCAP will help food processors and retailers eliminate costly quarantines and food recalls, food wastage, risk of reputational damage and loss of sales (e.g. ‘horse-burger’ crisis 2013). BeadCAP will also accelerate uptake of EURL regulations on DNA-testing of food and shell-fish, thus increasing food safety, and reducing food fraud, mislabelling, and adverse health issues.
The AltraTech trans-disciplinary team has 30 previous patents and &gt;100 years experience in semiconductors, molecular biology, microfluidics, venture-capital fundraising, and commercialization success. Our ambition is to scale up BeadCAP-DNA to €100M revenue in high-growth niches of the €4B food-test market, and become a full product solutions supplier and world leader in portable on-site point-of-use DNA diagnostics.
We've raised €900,000 seed funds to date. In this SME-Inst-Phase-1 feas.study we aim to do DNA trials &amp; investigate technical and commercialization risk reduction. We target Phase-1 final report on 30/11/2014, and aim to submit business-plan to 17/12/2014 SME-Inst-Phase-2 call, target up to €2M.</t>
  </si>
  <si>
    <t>https://cordis.europa.eu/project/id/650745</t>
  </si>
  <si>
    <t>BeonNAT</t>
  </si>
  <si>
    <t>Innovative value chains from tree and shrub species grown in marginal lands as a source of biomass for bio-based industries</t>
  </si>
  <si>
    <t>Despite being one of the largest markets in the world for biochemicals, very few biomass-derived compounds are being developed here in Europe. However, the bioresources – particularly in the form of forest biomass – are abundantly available. These offer a high-quality, low-cost feedstock for a range of industries and applications.
However, one of the challenges of forest biomass is to avoid adverse effects on, or excessive competition with, existing bio-based sectors that also rely on forests, such as the pulp and paper industry. It must also not impinge on land required for food production. The solution, therefore, is to use so-called ‘marginal land’ – land with strong biophysical constrains where the cost of cultivation outstrips the value of the crop.
The BeonNAT project seeks to demonstrate the viability of the use of such marginal lands – estimated at a total area of more than 4 million km2 in the EU28 – to source forest biomass for the production of high added value bio-products. It will plant tree and shrub species in relevant locations. As well as providing a source of biomass, the BeonNAT project will also contribute to protecting biodiversity and improve soil fertility and organic carbon stocks. In addition to providing excellent economic opportunities for Europe’s bio-based economy, it will also create new jobs in rural areas, helping reduce the risk of depopulation.</t>
  </si>
  <si>
    <t>https://beonnat.eu/</t>
  </si>
  <si>
    <t>https://wayback.archive-it.org/12090/20221125144233/https://www.bbi.europa.eu/projects/BeonNAT</t>
  </si>
  <si>
    <t>H2020-EU.3.2., H2020-EU.2.1.4.</t>
  </si>
  <si>
    <t>BEVSTREAM</t>
  </si>
  <si>
    <t>High Pressure Processing (HPP) equipment for large beverage productions</t>
  </si>
  <si>
    <t>Hiperbaric is an SME leader in designing, manufacturing and commercializing High Pressure Processing (HPP) machines on an industrial scale. HPP is an innovative processing technology for many types of food (meat, seafood, vegetable, fruit products…) with an important growing potential over the traditional techniques such as thermal pasteurization. This process inactivates food microorganisms, increasing safety and shelf-life, keeping flavor, nutrients and product freshness.
HPP is currently a batch post-packaging process and this fact limits its productivity as the packaged/bottled product takes up more room of allowable vessel volume. This low productivity prevents the development of HPP in some important markets such as the beverage market (650 million tons in 2012).
The final objective of the Bevstream project is to commercialize the first semi-continuous HPP equipment for large productions of beverages or liquid food, reaching a 2% beverage global market penetration in 2026 (200 machines). Hiperbaric proposes a breakthrough concept for liquid processing, changing the approach from a batch post-packaging process to a semi-continuous prepackaging process. This will be achieved by scaling-up a Hiperbaric prototype to industrial large scale machine able to process liquid food directly into the vessel. This concept will mean increasing HPP productivity, lowering processing cost, and energy consumption and easing the installation within beverage production lines.
The expected market for Hiperbaric is 40 machines in the 5 years following SME Instrument Phase 2 project. This new business line will suppose more than 50% of Hiperbaric turnover in 2021 and a 40% staff increase.
The proposed feasibility assessment will evaluate this new concept by measuring market size, defining an IPR strategy and determining product technical and economic feasibility. The results will determine how the project could be developed in SME Instrument Phase 2.
HPP is currently a batch post-packaging process and this fact limits its productivity as the packaged/bottled product takes up more room of allowable vessel volume. This low productivity prevents the development of HPP in some important markets such as the beverage market (650 million tons in 2012).
The final objective of the Bevstream project is to commercialize the first semi-continuous HPP equipment for large productions of beverages or liquid food, reaching a 2% beverage global market penetration in 2026 (200 machines). Hiperbaric proposes a breakthrough concept for liquid processing, changing the approach from a batch post-packaging process to a semi-continuous prepackaging process. This will be achieved by scaling-up a Hiperbaric prototype to industrial large scale machine able to process liquid food directly into the vessel. This concept will mean increasing HPP productivity, lowering processing cost, and energy consumption and easing the installation within beverage production lines.
The expected market for Hiperbaric is 40 machines in the 5 years following SME Instrument Phase 2 project. This new business line will suppose more than 50% of Hiperbaric turnover in 2021 and a 40% staff increase.
The proposed feasibility assessment will evaluate this new concept by measuring market size, defining an IPR strategy and determining product technical and economic feasibility. The results will determine how the project could be developed in SME Instrument Phase 2.</t>
  </si>
  <si>
    <t>https://cordis.europa.eu/project/id/651054</t>
  </si>
  <si>
    <t>Hiperbaric is a Spanish SME leader in the designing, manufacturing and commercialization of High Pressure Processing (HPP) machines on an industrial scale. HPP is an innovative processing technology for many types of foods (meat, seafood, vegetables, fruit products…) with an important growing potential over the traditional techniques such as thermal pasteurization. This non-thermal process, also called Cold Pressure Technology, inactivates microorganisms thanks to pressures up to 600 MPa (6000 bar or 87,000 psi), increasing food safety and shelf-life, keeping flavor, nutrients and product freshness.
Phase 1 of Bevstream project has consisted in the elaboration of a feasibility report regarding a new business line to be developed by Hiperbaric for the commercialization of highly productive HPP machines. This will boost the penetration of HPP technology in the global beverage market, which requires very high productivity and better performances. Hiperbaric’s HPP innovation will mean increasing productivity, lowering processing costs and energy consumption as well as facilitating the installation and integration of HPP technology within beverage production lines.
The positive results, obtained in the above mentioned Phase 1, have led Hiperbaric to apply for SME Instrument Phase 2 in order to take advantage of the great business opportunity detected.
The launching of the business is scheduled for mid-2018, after the twenty-four months for the Phase 2 implementation, when the new product will be ready to be commercialized. The sales of a new range of equipment will significantly increase Hiperbaric’s turnover, benefit and staff, strengthening its global leadership and probably becoming the main business line of the company before 2025.</t>
  </si>
  <si>
    <t>https://cordis.europa.eu/project/id/711094</t>
  </si>
  <si>
    <t>B-FERST</t>
  </si>
  <si>
    <t>Bio-based FERtilising products as the best practice for agricultural management SusTainability</t>
  </si>
  <si>
    <t>The B-FERST project seeks to make a significant contribution to addressing the challenges of delivering on the EU’s ambitions for sustainable agriculture. This shift will require the more-efficient use of existing resources in the farming and fertiliser sectors, improved sourcing, logistics and biochemical characterisation of biomass feedstocks and improvements to the quality and fertility of soils.
This project believes that the agriculture sector in Europe needs to shift from its current “production-income” approach, which is strongly reliant on commodities such as NPK-complex fertilisers and where waste generated is unused, to a more sustainable production model based on tailor-made specialised fertilisers that can be adapted to the needs of individual farmers.
This will be based on valorising local bio-waste streams from agriculture as well as the use of proximity bio-wastes from other industries.</t>
  </si>
  <si>
    <t>https://bferst.eu/</t>
  </si>
  <si>
    <t>https://wayback.archive-it.org/12090/20221125143952/https://www.bbi.europa.eu/projects/b-ferst</t>
  </si>
  <si>
    <t>H2020-EU.2.1.4., H2020-EU.3.2.6.</t>
  </si>
  <si>
    <t>Bin2Grid</t>
  </si>
  <si>
    <t>Turning unexploited food waste into biomethane supplied through local filling stations network</t>
  </si>
  <si>
    <t>The overall objective of Bin2Grid concept is to promote segregated collection of food waste as energy source, conversion to biogas, and its upgrading to biomethane and utilization in associated network of filling stations.
To that end, accent will be given to defining strategies for establishing efficient network of food and beverage waste collection methods and practices. Also, whole range of food waste producers will be taken under consideration, i.e. manufacturing entities, catering/food services, retail stores.
Since biological treatment (anaerobic digestion) is without an alternative for energy utilization of food waste and together with other raw materials creates a synergy for renewable energy production (biogas/biomethane). One of the biggest advantages of such a concept of energy production is having two issues covered at the same time: environmental protection with sustainable management of food waste and the production of renewable energy with its utilization as a biofuel.
The existing technologies which are specific for this kind of raw materials will be explored. Having in mind that chemical energy of biogas is fully used when it has been upgraded to biomethane and used as a biofuel, particular attention will be given to advanced biogas to biomethane upgrading techniques for purification and technical requirements for its usage through local filling stations as a biofuel, in public transportation sector in particular (e.g. waste management trucks).</t>
  </si>
  <si>
    <t>https://cordis.europa.eu/project/id/646560</t>
  </si>
  <si>
    <t>H2020-EU.3.3.,H2020-EU.3.3.2.,H2020-EU.3.3.7.,H2020-EU.3.3.3.1.</t>
  </si>
  <si>
    <t>Binspector</t>
  </si>
  <si>
    <t>Cutting-edge food waste solution for restaurants</t>
  </si>
  <si>
    <t>A third of all food production goes to waste, of which a substantial 15 % comes from professional kitchens that could avoid this with the right tools. One such tool is Binspector, which automatically monitors and registers potential food waste. It integrates a smart camera, smart scale and AI image recognition technology, offers insights to maximise efficiency, and can even pre-fill restaurant ordering systems. Coordinated by Dutch start-up Orbisk, the EIC-funded project Binspector is working to ensure restaurants, hotels and caterers can use the product-as-a-service to decrease food waste by up to 70 % and drive an increase in net profits. The envisioned smart assistant will benefit its customers and our environment.</t>
  </si>
  <si>
    <t>https://cordis.europa.eu/project/id/190155254</t>
  </si>
  <si>
    <t>HORIZON.3.1.2,HORIZON.3.1</t>
  </si>
  <si>
    <t>BioBarr</t>
  </si>
  <si>
    <t>New bio-based food packaging materials with enhanced barrier properties</t>
  </si>
  <si>
    <t>BioBarr will develop new bio-based and biodegradable food packaging materials by improving the barrier function of the biopolymer PHAs (polyhydroxyalkanoates). These have the potential to replace conventional polymers, possessing similar properties with higher biodegradability and better functional properties and mechanical strength
Currently, using PHAs for food packaging has some limitations, particularly in transmitting oxygen and water. This makes them less than ideal for dry products as bakeries, where loss of crispiness and oxidation of fats can be a problem. BioBarr aims to overcome this by improving vapour and gas barrier properties through material functionalisation. This involves compounding biodegradable materials in multi-layer structures specific for the food product category to be packed. It will also look at surface treatments as a further step.
The BioBarr project should create a new bio-based value chain, from bio-plastic producer to food industry end-user.</t>
  </si>
  <si>
    <t>https://www.biobarr.eu/</t>
  </si>
  <si>
    <t>https://wayback.archive-it.org/12090/20221125144344/https://www.bbi.europa.eu/projects/biobarr</t>
  </si>
  <si>
    <t>BIObec</t>
  </si>
  <si>
    <t>Preparing the creation of Bio-Based Education Centres to meet industry needs and boost the contribution of the bioeconomy to societal challenges.</t>
  </si>
  <si>
    <t>Europe’s shift to a low-carbon economy is a welcome one; at the same time, the shift to a bioeconomy will create new jobs and stimulate growth in an emerging economy sector. Unlocking the full potential of the bioeconomy and its value chains in order to realise its full potential will require new skills and new competencies. This is creating a demand for education to deliver a suitably qualified workforce for this emerging sector. 
Education can also play a wider role; it can assist in levelling out the disparities in research and innovation within Europe. Certain areas - Central and Eastern Europe in particular – have excellent access to biomass resources, but the added value offered by the bioeconomy locally is so low that these resources are underused. Education can unlock the potential that exists in these areas, creating new businesses, jobs and opportunities at the same time. Yet, like biomass resources, the educational resources need do not exist uniformly throughout Europe.
Therefore, the ambition of the BIObec project is to develop a holistic framework for multi-level Biobased Education Centres that can meet the current and emerging needs and demands created by the bioeconomy. The project will design six pilot centres with a wide geographical coverage; these will address a range of topics on various value chains; these will be geared at academia, primary producers and businesses ranging from SMEs to multinationals. Ultimately, the BIObec project centres will be placed throughout Europe, boosting the relevant education capacity accordingly and encouraging life-long learning.</t>
  </si>
  <si>
    <t>https://biobec.eu/</t>
  </si>
  <si>
    <t>https://wayback.archive-it.org/12090/20221125144519/https://www.bbi.europa.eu/projects/biobec</t>
  </si>
  <si>
    <t>BIOBESTicide</t>
  </si>
  <si>
    <t>BIO-Based pESTicides production for sustainable agriculture management plan</t>
  </si>
  <si>
    <t>In order to meet growing demand, modern farming needs to be both productive and reliable. Among a range of measures, this means ensuring that it is protected against pests. However, growing public concern over the health and environmental impact of chemical pesticides has seen their widespread use re-examined and re-evaluated. As a result, many previously common pesticides are now banned, and new agents face much stricter hurdles to reach the market.
These changing attitudes to chemical pesticides have led to increasing interest in the so-called ‘biocontrol agents’ (BCA) to provide alternative solutions. These rely on natural enemies to the pests, such as parasitism, predation and other mechanisms for control. The market for such solutions is growing rapidly as a result. However, BCAs are not currently developed for all crops. This is currently the case for Grapevine Trunk Diseases, which are a major cause of the destruction of vineyards. Vineyards, for both edible grapes and wine production, are a major crop in southern Europe and thus in need of a BCA-based solution.
The BIOBESTicide project will validate and demonstrate the production of an effective and cost-efficient BCA. This will be based on the properties of the fungus Pythium oligandrum, strain I-5180, and its capacity to increase natural plant defences. The fungus will be cultivated on beet pulp and beet molasses, a by-product of sugar production. The project will scale up production of the agent to 10 tonnes per year and test its efficiency in a range of geographical vineyard settings.</t>
  </si>
  <si>
    <t>https://www.biobesticide.eu/</t>
  </si>
  <si>
    <t>https://wayback.archive-it.org/12090/20221125144629/https://www.bbi.europa.eu/projects/biobesticide</t>
  </si>
  <si>
    <t>BIOBRIDGES</t>
  </si>
  <si>
    <t>Bridging Consumers, Brands and Bio Based Industry to improve the market of sustainable bio-based products</t>
  </si>
  <si>
    <t>In addition to the price tag, public acceptance of bio-based products depends on a variety of factors including their social, economic and environmental impact. Conflicts can emerge where specialised bio economy clusters develop as well as around individual biorefinery plants.
The BIOBRIDGES project aims to boost the marketability of bio-based products by establishing close cooperation and partnership between bio-based Industries, brand owners and consumers’ representatives. The ultimate goal is to stimulate and support engagement and interaction among stakeholders, particularly local communities and local authorities and to improve the market acceptance of bio-based products.
BIOBRIDGES will design and implement replicable methodologies, procedures and good practices while supporting multi stakeholder interaction, leading to new cross-sector partnerships.</t>
  </si>
  <si>
    <t>https://www.biobridges-project.eu/</t>
  </si>
  <si>
    <t>https://wayback.archive-it.org/12090/20221125144738/https://www.bbi.europa.eu/projects/biobridges</t>
  </si>
  <si>
    <t>BioCannDo</t>
  </si>
  <si>
    <t>Bioeconomy Awareness and Discourse Project</t>
  </si>
  <si>
    <t>Bio-based solutions will be vital in driving Europe’s ambitions to become a smarter, greener and more circular economy. A core component of a successful bioeconomy sector will be public support for the benefits. Unfortunately, in many settings, there is little awareness or enthusiasm yet.
The BioCannDo project will help bridge awareness gaps, and inform about the potential and long-term benefits of a vibrant bioeconomy sector to the wider public. It will show to the public that the bio-based economy offers something desirable, with new products, functionalities and day-to-day applications. 
BioCannDo will also offer a platform for feedback, interaction and engagement in the wider discussion on the value of a bio-based economy.</t>
  </si>
  <si>
    <t>https://www.allthings.bio/about/</t>
  </si>
  <si>
    <t>https://wayback.archive-it.org/12090/20221125144842/https://www.bbi.europa.eu/projects/biocanndo</t>
  </si>
  <si>
    <t>BIOCIRCULARCITIES</t>
  </si>
  <si>
    <t>Exploring the circular bioeconomy potential in cities. Proactive instruments for implementation by policy makers and stakeholders.</t>
  </si>
  <si>
    <t>While there is an inevitable degree of synergy between the circular economy and the bioeconomy, it does not axiomatically follow that bioeconomy projects are automatically circular. Although both make use of organic waste, and while both make better use of resources, their goals are not identical. The former aims to reduce the use of fossil-based resources through making more use of recycled materials, while the latter looks to switch from fossil-based to bio-based resources. Through aligning the two, there is still room for improvement in the circularity of the bio-based economy.
However, achieving these efficiencies means recognising that there are myriad actors in bio-based product chains. It also means recognising that their perspectives and priorities on managing biowaste differ. Yet if a circular economy is to become a reality, this common alignment needs to be achieved. This means defining a common strategy that disparate sectors can align with; it will require long term investment from stakeholders – and a regulatory and legislative framework capable of encouraging that, it will require governments at all levels to set policies that make circular bioeconomy approaches economically sustainable. The BIOCIRCULARCITIES project is designed to help identify and develop innovative and comprehensive regulatory frameworks and roadmaps that are well aligned with circular bioeconomy principles. 
The BIOCIRCULARCITIES project will focus on the interactions between the circular and bio-economies, using insights derived from multi-stakeholder participatory processes. It will consider both supply-side and demand-side aspects of policymaking to maximise the effectiveness. It will determine these through four strands. The first will be by exploring the circular economy potential of unexploited bio-based waste streams generated around three European cities - Barcelona in Spain, Naples in Italy and Pazardzhik in Bulgaria. The second will be to identify and analyse those circular bioeconomy best practices in the EU that could be successful in the pilot areas. Third, opportunities and obstacles to for introducing such processes. It will then use the learnings from the three areas to propose proactive instruments and policy roadmaps that can be applied in a wider European context.
Read more</t>
  </si>
  <si>
    <t>https://biocircularcities.eu/</t>
  </si>
  <si>
    <t>https://wayback.archive-it.org/12090/20221125144951/https://www.bbi.europa.eu/projects/biocircularcities</t>
  </si>
  <si>
    <t>BIOCOMEM</t>
  </si>
  <si>
    <t>Bio-based copolymers for membrane end products for gas separations</t>
  </si>
  <si>
    <t>The supply of many precursors and ingredients relies on chemical separation techniques to isolate the various components. Currently, many of these separation techniques rely on heat-based approaches, such as distillation. This currently amounts to around 10–15 % of the world's energy consumption, with the concomitant implications this has for GHG emissions.
Membrane-based separation techniques offer an alternative with the potential for far lower energy consumption. Wider adoption of these techniques would reduce GHG as a result. In addition, by using membranes manufactured from bio-based materials, it would increase overall sustainability and further reduce the environmental impact. However, such products need to be able to withstand long-term operation at temperature and pressure variations and prolonged contact with degradative substances. Such membranes require a complex structure that rely on highly specific methods of production. One aspect of this is the use of a hollow fibre. If these can be made by a spinning technique, it is more energy efficient and less likely to have defects. Current materials for membranes – polyether-block-amide copolymers (PEBAs) – are not ideal for this approach.
Therefore, the BIOCOMEM project will develop and validate gas separation membranes at TRL 5. These will use bio-based PEBAs that offer higher potential for processing as hollow fibres. The membranes will be specifically designed to improve gas separation performance, offer higher resistance to chemical attack, all while using an increased amount of bio-based material.</t>
  </si>
  <si>
    <t>https://www.biocomem.eu/</t>
  </si>
  <si>
    <t>https://wayback.archive-it.org/12090/20221125145057/https://www.bbi.europa.eu/projects/biocomem</t>
  </si>
  <si>
    <t>BIOCTANE</t>
  </si>
  <si>
    <t>Synergetic integration of BIOteChnology and thermochemical CaTalysis for the cAscade coNvErsion of organic waste to jet-fuel</t>
  </si>
  <si>
    <t>The reduction of GHG emissions according to the Paris Agreement is particularly challenging regarding the production of “green” liquid fuels with a high energy density for the aviation sector (drop-in biokerosene). In this context, the BIOCTANE project aims to develop and optimize an innovative process for the conversion of organic waste materials naturally characterized by a high-water content (e.g. food-waste, organic material from the food processing industry) into carbon-neutral market-ready drop-in jet-fuels.
In particular, BIOCTANE project will develop a proof of concept on the synergetic coupling of biotechnological and thermocatalytic processing routes by a disruptive and interdisciplinary strategy that will result in an efficient valorization of the organic wastes into renewable jet-fuel, maximizing the recovery of chemical energy, nutrients and carbon use.
First, the complex organic waste will be converted into platform molecules (acetoin and 2,3-butanediol) by creating a breakthrough link between biotechnological processing of biowaste and hydrothermal gasification technology. Subsequently, a novel one-pot chemical process will be developed by the combination of different catalytic steps through which the platform molecules are converted to jet-fuel range hydrocarbons. Based on an extensive process flow modelling, the process efficiency and the techno-economic requirements for full market integration as well as the environmental impact will be assessed. Best environmental performance, including recovering nutrients for reuse will be aimed for throughout the process development.
Therefore, BIOCTANE will establish a novel pathway involving hybrid processes and multifunctional catalysts, contributing to implement sustainable, secure and competitive renewable energy technologies in Europe, boosting the use of advanced biofuels and with a direct impact on strategic areas like aviation transport
Fields of science</t>
  </si>
  <si>
    <t>https://cordis.europa.eu/project/id/101084336</t>
  </si>
  <si>
    <t>HORIZON.2.5.2,HORIZON.2.5</t>
  </si>
  <si>
    <t>BioeconomyVentures</t>
  </si>
  <si>
    <t>Raising disruptive ventures, start-ups and spin-offs to the top. </t>
  </si>
  <si>
    <t>The bioeconomy sector is one of EU’s largest, employing almost 19 million people and generating an annual turnover in excess of €2 trillion. It is also a key strategic sector for the EU in its efforts to establish a genuinely sustainable society, one that makes full use of existing resources. It will also play a key role in realising the EU’s ambitions in the fight against climate change.
As with many dynamic sectors, the biobased economy attracts a large number of innovative start-ups and businesses. However, the failure rate of such companies is a concern – it can be as high as 90% in this field. Research has shown that that there are two main causes of this high failure rate. One is an inability to access the funding required to remain viable until they gain sufficient momentum or achieve critical mass necessary to survive. The other reason is a lack of the entrepreneurial and leadership talent required to turn a good idea into a sustainable business.
The BioeconomyVentures project aims to address these issues. It will establish the definitive reference platform for bioeconomy-based start-ups and spinoffs seeking to access finance and business insights. It aims to become the main meeting point for the European bioeconomy through a threefold approach. First, it will establish and leverage the first bioeconomy entrepreneurship ecosystem of its kind, reinforced by an ambassador programme. Second, it will create and validate a methodology for qualifying and quantifying the needs of the start-ups and spin-offs. Third, it will develop and execute a one-stop-shop to act as a main meeting point for stakeholders in the bioeconomy entrepreneurship field. This will offer high-quality services geared to unlocking the innovation potential and uncovering opportunities to build relationships and partnerships that will help fully realise this ambition.
Read more
Objectives 
As a Coordination and Support Action for the BBI-JU, the BioeconomyVentures project seeks to deliver a number of objectives; these include overarching objectives and those specific to key audiences. Among these, the project will:
Create and expand an interconnected European network in the biobased industries establishes fosters a large-scale brokerage demand between bioeconomy start-ups and spin-offs, and related organisations, clusters, corporates and investors seeking opportunities.
For entrepreneurs, start-ups and spin-offs, the project plans to identify and recruit more than 200 entrepreneurs in order to identify and understand their needs for specific financial and business advice, both for product development and access to finance.
For potential investors, the project will facilitate engagement with the biobased sector, arranging face-to-face meetings for the 200+ entrepreneurs with expert companies, organisation, ventures and other private/public investment funds.
For users, it will deliver an interactive platform that will serve as a main meeting point for the bioeconomy entrepreneurship field. This will bring together interested groups of stakeholders - start-ups, spin-offs, investors and corporates – in a single place. The goal is to provide access to high-quality services with a view to unlocking the innovation potential.
The project will also ensure that this network is sustainable, creating a replicable and scalable business model for the planned BioeconomyVentures ecosystem. This will aid expansion of the network and help realise the full potential in the sector.
Impacts 
As a Coordination and Support Action for the BBI-JU, the BioeconomyVentures project has set itself some specific targets for where it can make an impact. These include:
Encouraging 20 clusters/intermediary organisations to join the BioeconomyVentures Ambassadors Programme.
Reaching more than 1000 ecosystem stakeholders.
Involving a minimum of 25 different European regions.
Delivering 46 BioeconomyVentures ‘Explore &amp; Expand’ workshops throughout Europe.
Launching three Open Calls for innovators attracting more than 300 applications with a view to support more than 200 of them.
Launching 60 corporate challenges, four brokerage works and put in place more than 30 deals during the lifespan of the project.
Ensuring the money raised by start-ups and spin-off is between €4-6 million.
Registering more than 250 users and ten external resources integrated into the platform.
Sign at least 20 Memoranda of Understanding with BioeconomyVentures ambassadors.
Establishing an effective governance model that can deliver stability for the next ten years.
Web site
https://www.bioeconomyventures.eu/
Results
BioeconomyVentures
Project details
Type of action:
Coordination and Support Action
Feedstock origin:
Across VCs
Start date:
01 May 2021
End date:
30 November 2023
BBI JU contribution:
€1,499,312.50
Consortium</t>
  </si>
  <si>
    <t>https://www.bioeconomyventures.eu/</t>
  </si>
  <si>
    <t>https://wayback.archive-it.org/12090/20221125145210/https://www.bbi.europa.eu/projects/bioeconomyventures</t>
  </si>
  <si>
    <t>BIOFOREVER</t>
  </si>
  <si>
    <t>BIO-based products from FORestry via Economically Viable European Routes</t>
  </si>
  <si>
    <t>Modern chemical building blocks and materials are primarily produced from fossil resources. Switching to a bio-based feedstock model would both safeguard against supply dependency and generate a lower carbon footprint, create more sustainable production systems and strengthen the competitive position of the bio-based chemicals industry.
BIOFOREVER aims to demonstrate the commercial viability of bio-refining 5-lignocellulosic (LC) feedstocks – predominantly sourced from woody biomass - that can subsequently be converted into biochemical materials establishing LC biomass as a feedstock for the chemical industry.
The overall aim of the project is to prepare for construction of a commercial scale biorefinery that can be replicated, completely or in part.</t>
  </si>
  <si>
    <t>https://wayback.archive-it.org/12090/20221125145312/https://www.bbi.europa.eu/projects/bioforever</t>
  </si>
  <si>
    <t>BioMainca</t>
  </si>
  <si>
    <t>Innovative and cost-effective 100% natural sausage/burger/processed meat producing machine</t>
  </si>
  <si>
    <t>Industrially processed meat used for sausages and burgers provides these products more shelf life than naturally processed meat thanks to the chemical preservatives it contains. However, these preservatives are unhealthy. On the other side, naturally processed meat deteriorates faster, causing economic damages to the sector. A new cost-effective innovative machine targeting butchers and sausage producers is proposed by Equipamientos Cárnicos S.L. innovative manufacturer of food processing equipment. The EU-funded BioMainca project will estimate the feasibility of production of the new machinery that offers guaranteed safety for natural products without using chemical preservatives. The machine extends sausage shelf life, increases productivity, reduces energy and water consumption as well as food waste, and restricts the presence of chromium in the meat.</t>
  </si>
  <si>
    <t>https://cordis.europa.eu/project/id/882215</t>
  </si>
  <si>
    <t>BIOMOTIVE</t>
  </si>
  <si>
    <t>Advanced BIObased polyurethanes and fibres for the autoMOTIVE industry with increased environmental sustainability</t>
  </si>
  <si>
    <t>Automotive manufacturers are under growing pressure to either use less fuel or go further on same battery charge. Much of this improved performance will come from making cars lighter – lightweighting – i.e. decreasing the weight they need to move. Every 10% reduction in vehicle weight delivers a 5-7 percent reduction in fuel usage.
As a result, manufacturers are showing increasing interest in lightweight material; a noticeable fraction (around 20%) of modern cars is made of plastic and such an amount is expected to increase thanks to the recognized properties of polymers in absorbing sound and vibration. Despite these advantages, there is no single bio-based plastic that provides the aesthetics and haptics that the automotive manufacturers seek in tandem with the technical properties (shock resistance, heat resistance, fire resistance and weight reduction) they require.
The BIOMOTIVE project aims to demonstrate, in relevant industrial environments, the production of innovative and advanced bio-based materials (i.e. thermoplastic polyurathanes, 2-k thermoset polyurethane foams and regenerated natural fibres) specifically for the automotive industry. The improved performance of these materials within the automotive sector, will allow massive penetration of bio-based polyurethanes and regenerated fibres into additional “large volume” markets.</t>
  </si>
  <si>
    <t>https://biomotive.info/</t>
  </si>
  <si>
    <t>https://wayback.archive-it.org/12090/20221125145444/https://www.bbi.europa.eu/projects/biomotive</t>
  </si>
  <si>
    <t>BIOnTop</t>
  </si>
  <si>
    <t>Novel packaging films and textiles with tailored end of life and performance based on bio-based copolymers and coatings</t>
  </si>
  <si>
    <t>A significant proportion of used plastics – in some countries more than two-thirds – is either incinerated or sent to landfill; with only a small proportion recycled. If the EU is to realise its ambitions of delivering a genuinely circular economy, this needs to change.
BIOnTop will develop a range of complementary bio-plastics and coatings, where possible derived from readily-available agro-food by-products, with improved biodegradability properties. It will validate these bioplastics, coatings and biocomposites for use in food and personal care packaging and determine their potential environmental impact and economic feasibility compared with existing products.
In addition, it will recommend relevant applications for these new bio-based products taking into account the growing consumer and end user demand for more sustainable packaging. It will approach this by reaching out to, consulting with and encouraging an exchange of knowledge with, stakeholders throughout the bio-based value chain.</t>
  </si>
  <si>
    <t>https://biontop.eu/</t>
  </si>
  <si>
    <t>https://wayback.archive-it.org/12090/20221125145558/https://www.bbi.europa.eu/projects/biontop</t>
  </si>
  <si>
    <t>BioPellets</t>
  </si>
  <si>
    <t>Integrating food waste into wood pellets to convert waste grease to a useful biofuel.</t>
  </si>
  <si>
    <t>Fuel Pellet Technologies proposes BioPellets as a solution to three problems - the underperformance of biofuels and carbon-neutral biomass fuels; food waste grease; and the weakening EU fuel pellet industry in Europe.
Biomass fuels are needed in larger amounts due to lower specific energy capacity than fossil E63 even low-quality coal. This means to generate the same amount of power, more must be burned. This is a net loss as the fossil fuels mean damage to the environment from greenhouse gases, and to create biomass fuels, trees or timber waste must be processed.
Food waste grease can be a serious problem, both in urban environments and aquatic ecosystems. It can block and damage sewer piping, which can in turn cause overflows or damage to other components in sewage systems. Due to its high nutrient content it generates a high biological oxygen demand if it is released to ground water or to open watercourses, damaging aquatic plant and animal life.
Finally, due to competition from Russia and other producers, the European fuel pellet industry is suffering a shrinking market share, relative to how many pellets it produces, due to the cost of manufacturing in Europe.
BioPellets address all of these problems by integrating food waste grease into biopellets, in an 80-20 biomass-grease mix. This improves the energy content of the pellets by 27%, beating out coal, and reduces the cost of production by up to 50%. Further more, they can prevent 20,000 tonnes of waste going to landfill every year by partnering with just one wood pellet plant.</t>
  </si>
  <si>
    <t>https://cordis.europa.eu/project/id/735279</t>
  </si>
  <si>
    <t>H2020-EU.3.5.,H2020-EU.2.3.1.</t>
  </si>
  <si>
    <t>BiOPEN</t>
  </si>
  <si>
    <t>Accelerating and supporting business development of bio-based industries and downstream sectors</t>
  </si>
  <si>
    <t>The bio-based economy thrives on integrated value chains that cross sectoral barriers, oriented to developing products driven by societal needs. These require sectors to collaborate across these bio-based value chains, from feedstock to products. Rather than hope they will form spontaneously, it can be advantageous to stimulate their development.
The BiOPEN project is a specialised consortium made up of five European bio-based clusters, three open innovation expert companies, and one research centre. It intends to drive a programme of collaboration and knowledge sharing within the bio-based industry. This will stimulate innovation partnerships for developing new products and markets in the sector. In so doing, it will provide a single voice for the bio-based industries in Europe, bringing together expertise and promoting engagement and involvement of industry, researchers and academia at European and national level, by setting up an Open innovation platform addressing strategic cross-cutting challenges.</t>
  </si>
  <si>
    <t>https://www.biopen-project.eu/</t>
  </si>
  <si>
    <t>https://wayback.archive-it.org/12090/20221125145729/https://www.bbi.europa.eu/projects/biopen</t>
  </si>
  <si>
    <t>BIOrescue</t>
  </si>
  <si>
    <t>Enhanced bioconversion of agricultural residues through cascading use</t>
  </si>
  <si>
    <t>Europe's mushroom industry generates approximately five million tonnes of spent mushroom substrate (SMS). This is the extraneous substrate and mushroom mycelium that is left behind after harvesting the mushrooms. Storing and disposing of this SMS has become a significant economic and logistical problem. Disposing of it can cost up to €50 per tonne, creating a bill of up to €250 million for the mushroom industry each year.
BIOrescue aims to demonstrate and develop the concept of an integrated bio-production process based on the cascading use of SMS supplemented with wheat straw (WS) and other underutilised lignocellulosic feedstocks. When applied within a conventional mushroom production farm, this will turn it into an efficient and sustainable bio-refinery.
BIOrescue will turn the economic and logistical problem of waste SMS into biochemical materials that can be used as replacements to those derived from fossil resources.</t>
  </si>
  <si>
    <t>https://biorescue.eu/</t>
  </si>
  <si>
    <t>https://wayback.archive-it.org/12090/20221125145844/https://www.bbi.europa.eu/projects/biorescue</t>
  </si>
  <si>
    <t>BIOSEA</t>
  </si>
  <si>
    <t>Innovative cost-effective technology for maximizing aquatic biomass-based molecules for food, feed and cosmetic applications</t>
  </si>
  <si>
    <t>EU society needs new sustainable bio-based feedstocks to meet population growth and reduce dependence on fossil fuels for raw materials; almost 70 percent of the EU’s protein needs are imported. Aquatic feedstock offers a potential solution, however its total production volume and market size are still relatively small.
In addition, the algae feedstock market is still relies on immature technologies for production and technologies not specifically designed for the purpose. The BIOSEA project aims to validate and scale up an entire production process of ingredients from the lipid, protein, carbohydrates and minority compounds fractions of four algae, including upstream and downstream steps.
The BIOSEA process will be effective and environmentally friendly and the compounds will be obtained at low cost, leading to the future industrialisation of the process.</t>
  </si>
  <si>
    <t>http://biosea-project.eu/</t>
  </si>
  <si>
    <t>https://wayback.archive-it.org/12090/20221125150038/https://www.bbi.europa.eu/projects/biosea</t>
  </si>
  <si>
    <t>BIOSKOH</t>
  </si>
  <si>
    <t>BIOSKOH’s Innovation Stepping Stones for a novel European Second Generation BioEconomy</t>
  </si>
  <si>
    <t>The BIOSKOH project has the general ambition to demonstrate the first of a series of new second generation bio-refineries for Europe. These will be sustainable and financially sound. It has identified four ‘Innovation Stepping Stones’ that will allow a breakthrough in the techno-economic viability of lignocellulosic bio-refineries. These four stepping stones will deliver Superior Bio-refinery Technology, delivering a biomass to ethanol yield 15 – 20% higher than current state of the art processing. 
The project will use a brownfield site, specifically abandoned infrastructure in Slovakia, thus minimising capital expenditures over greenfield sites. In addition, it will seek energy autonomy, converting sidestreams into renewable energy that will make the bio-refinery self-sufficient in energy. Feedstock will be abundant, secure, ILUC (indirect land use change impacts of biofuels)-free, low-cost biomass.
Ultimately, BIOSKOH seeks to demonstrate that second generation bio-ethanol can be produced at a lower and more economically viable price with additional potential for further cost reduction in the current market context. 
Read more</t>
  </si>
  <si>
    <t>https://bioskoh.eu/</t>
  </si>
  <si>
    <t>https://wayback.archive-it.org/12090/20221125150203/https://www.bbi.europa.eu/projects/bioskoh</t>
  </si>
  <si>
    <t>H2020-EU.3.2., H2020-EU.3.2.6.3., H2020-EU.3.2.6.1. </t>
  </si>
  <si>
    <t>BIOSMART</t>
  </si>
  <si>
    <t>Bio-based smart packaging for enhanced preservation of food quality.</t>
  </si>
  <si>
    <t>The BIOSMART project proposal has the ambition to develop active and smart bio-based and compostable packages addressing the needs of fresh and pretreated food applications. Moreover, the novel packaging system will form the basis for tailoring performance and functionality to specific flexible and rigid food packages in diverse market segments. A holistic ecosystem approach is pursued by offering solutions that bring enhanced performance and acceptable economics to the value chain and facilitate implementation and large-scale commercialization. Critical issues that differentiate the present packages from the future all-bio-based and compostable ones are enhanced active and smart functionalities that make possible: light weighting, reduced food residues, shelf life monitoring and longer shelf life, easier consumer waste handling, and all this at a competitive cost to the incumbent. The BIOSMART project proposal develops thus encompasses an approach for selectively integrating superhydrophobic surfaces, microencapsulated phase change materials, barrier coatings, sensoring devices, and new bio-active antimicrobial and antioxidants, into all-bio-based multilayer flexible plastic packages. Three generic packaging systems are selected with specific performance needs as defined by current multi-material (eg. pouches, terrines and cardboard/thin film tray). The associate life cycle assessments for the different possible scenarios include the economic feasibility. Ultimately, this consolidated knowledge is captured in a material selection and packaging performance simulation App. through optimization of all possible variables to meet selected key performance indicators (KPI).</t>
  </si>
  <si>
    <t>https://biosmart-project.eu/</t>
  </si>
  <si>
    <t>https://cordis.europa.eu/project/id/745762</t>
  </si>
  <si>
    <t>BioSPRINT</t>
  </si>
  <si>
    <t>Improve biorefinery operations through process intensification and new end products</t>
  </si>
  <si>
    <t>Lignocellulose is the single most widely available type of biomass in the world. It is an important sustainable source of raw materials for a range of bio-based applications, including bio-based chemicals and advanced biofuels. In Europe, there is a technical potential of 1,372 million tonnes of lignocellulosic biomass available, which – even with a doubling of the current usage – could support sustainable use, but only until 2030. Therefore, it is important that non-food biomass – including lignocellulosic biomass – are used efficiently to ensure ongoing supply into the future.
To improve usage to around 25 % – almost double the current level – will demand substantial improvements in usage and processing efficiency. However, current methods often produce relatively high concentrations of impurities and inhibitors, which can make conversion challenging and require numerous, resource-intensive downstream purification steps, thus reducing the overall biorefinery yield and/or leading to poor-quality products. It also increases production complexity and energy costs and greater demands on ensuring process safety.
The BioSPRINT project aims to valorise hemicelluloses, a mixture of polysaccharides that can be extracted, fractionated and converted for use in a range of applications. The project pursues a zero-waste approach, applying an integrated biorefinery concept that maximises conversion of lignocellulosic biomass feedstock and its by-products, sidestreams and residual streams into higher added-value products. The driving ambition is to valorise the previously-discarded or costly sidestreams and thus close the loop on maximising resource potential.</t>
  </si>
  <si>
    <t>https://biosprint-project.eu/</t>
  </si>
  <si>
    <t>https://wayback.archive-it.org/12090/20221125150453/https://www.bbi.europa.eu/projects/BioSPRINT</t>
  </si>
  <si>
    <t>BioSupPack</t>
  </si>
  <si>
    <t>Demonstrative process for the production and enzymatic recycling of environmentally safe, superior, and versatile PHA-based rigid packaging solutions by plasma integration in the value chain.</t>
  </si>
  <si>
    <t>The increasing public desire for sustainable products is driving a growing demand for bioplastics in the packing sector in order to minimise environmental impacts. Biopolymers such as polyhydroxyalkanoates (PHAs) – which are 100% bio-based and have exceptional biodegradability characteristics - have proven particularly popular. So popular, in fact, that they are expected to rise from 1.2% to 6.6% of the global production of bioplastics.  However, meeting this growing demand will require further sources of raw materials without affecting biowaste value chains; the challenge will therefore be to rely on second and third generation sugar sources, rather than primary ones.
A potential source of these raw materials is brew spent grains, which is a by-product of the brewing industry. Its use as a feedstock is currently limited; most of it goes to animal feed, some for bioethanol, while 20% goes to landfill. It is a challenging raw material – it has a high moisture content, low levels of fermentable sugar content and can spoil quickly. At the same time, however, it offers a number of potential advantages as a feedstock for PHA. It is produced in substantial quantities, it is widely available all year round, is relatively stable (compared to other food-based by-products) and the prior malting and mashing make it relatively easily to isolate the 2G sugars.
The ultimate goal of the BioSupPack project is to deliver novel, cost-competitive and versatile bio-based packaging solutions based on PHA. These will be derived from highly (&gt;85%) renewable, second- and third-generation raw materials, and will provide high-performance packaging for food and drink, cosmetics and homecare products.</t>
  </si>
  <si>
    <t>https://wayback.archive-it.org/12090/20221125150624/https://www.bbi.europa.eu/projects/biosuppack</t>
  </si>
  <si>
    <t>BIOSWITCH</t>
  </si>
  <si>
    <t>Encouraging brand owners to switch to bio-based in highly innovative ecosystems</t>
  </si>
  <si>
    <t>The value of the bioeconomy to the EU is beyond doubt. It provides employment for 8.2 % of the workforce and has a turnover of €2.3 trillion. While the EU continues to invest in developing the sector, a key component of the future success of the bioeconomy relies on the widespread uptake of the products and technologies it is producing. At the heart of this lie consumers; it is consumers that will drive the transition from a fossil-based to a bio-based economy. They need to want the products and be convinced that the products will meet their expectations.
Ultimately, the job of building consumer confidence in bio-based products lies with the brand owners. Many brand owners have been reluctant in the past to place the resources behind this, due to perceived risks and concerns over the stability of the sectors. However, where brand owners have embraced the decision to adopt a bio-based approach, it has provided the impetus to stimulate value chain building and to accelerate bioproducts to market as well as helping align these to consumers demand.
The BIOSWITCH project aims to encourage and support brand owners when choosing to switch to a bio-based approach. It will do this by creating a framework – through a series of events and outreach activities – that places brand owners at the centre of a triangle consisting of the public administration, the bio-based industry and consumers. This will allow them to determine solutions that reduce the potential risk in making this switch. It will also provide a BIOSWITCH toolbox that will assist companies in their transition.</t>
  </si>
  <si>
    <t>https://bioswitch.eu/</t>
  </si>
  <si>
    <t>https://wayback.archive-it.org/12090/20221125150740/https://www.bbi.europa.eu/projects/bioswitch</t>
  </si>
  <si>
    <t>bIoTope</t>
  </si>
  <si>
    <t>Building an IoT OPen innovation Ecosystem for connected smart objects</t>
  </si>
  <si>
    <t>The Internet of Things (IoT) brings opportunities for creating new services and products, reducing costs for societies, increasing the service level for the citizens in a number of areas, and changing how services are sold and consumed. Despite these opportunities, current information system architectures create obstacles that must be addressed for leveraging the full potential of IoT. One of the most critical obstacles are the ‘vertical silos’ that shape today’s IoT because they constitute a serious impediment to the creation of cross-domain, cross-platform and cross-organisational applications and services. Those silos also hamper developers from producing new added value across multiple platforms due to the lack of interoperability and openness.
bIoTope provides the necessary Standardized Open APIs for enabling horizontal interoperability between silos. Such horizontal interoperability makes it possible to develop Systems of Systems where cross-domain information from platforms, devices and other information sources can be accessed when and as needed. bIoTope-enabled Systems can seamlessly exploit all available information, which makes them smart in the sense that they can take or propose the most appropriate actions depending on the current User’s or Object’s Context/Situation, and even learn from experience. bIoTope capabilities lay the foundation for open innovation ecosystems where companies can innovate both by the creation of new software components for IoT ecosystems, as well as create new Platforms for Connected Smart Objects with minimal investment. Large-scale pilots implemented in smart cities will provide both social, technical and business proofs-of-concept for such IoT ecosystems. This is feasible because the bIoTope consortium combines unique IoT experience, commercial solution providers and end-users, thus ensuring the high quality and efficiency of the results and implementations.</t>
  </si>
  <si>
    <t>https://cordis.europa.eu/project/id/688203</t>
  </si>
  <si>
    <t>H2020-EU.2.1.1.</t>
  </si>
  <si>
    <t>BIOVEXO</t>
  </si>
  <si>
    <t>Biocontrol of Xylella and its vector in olive trees for integrated pest management</t>
  </si>
  <si>
    <t>Olive cultivation in southern Europe is a long-standing tradition, one that has shaped the environment and the culture in many European countries. However, there is a growing threat to this part of history. Xylella fastidiosa is a pathogen that is increasingly causing diseases on olive trees and various other crops in the Mediterranean region. It wiped out a number of olive groves in Italy and Spain in only a few years, while infections have also been detected in France and Portugal. Unfortunately, the climate of the southern European Union is ideal for Xylella, and if the disease continues to spread, it could reduce yields of olive harvests by as much as 70 %.
Currently, there are no pesticides available on the market proven to be effective against Xylella, which is spread by xylem-feeding insects – notably the spittlebug – common in the Mediterranean climate. Farmers are often forced to destroy infected plants or use chemical insecticides, damaging incomes as well as organic production. BIOVEXO will demonstrate environmentally sustainable and economically viable plant protection solutions that can be deployed as a method of integrated pest management.
BIOVEXO’s approach involves developing biopesticides that target Xylella – X-biopesticides – and those that target the insects spreading the disease – V-biopesticides. The X-biopesticide candidates will be based on an onion extract (a food industry by-product) and antagonistic bacteria; the V-biopesticide candidates will be based on a plant extract (also a food industry by-product), a fungus and a microbial metabolite.</t>
  </si>
  <si>
    <t>https://biovexo.eu/</t>
  </si>
  <si>
    <t>https://wayback.archive-it.org/12090/20221125150851/https://www.bbi.europa.eu/projects/biovexo</t>
  </si>
  <si>
    <t>BIOWASTE4SP</t>
  </si>
  <si>
    <t>Turning biowaste into sustainable products: development of appropriate conversion technologies applicable in developing countries</t>
  </si>
  <si>
    <t>The project will develop environmentally appropriate and socio-economically sustainable biotechnological processes for converting biodegradable fractions of identified African and Mediterranean agricultural and industrial waste as well as fractions of municipal and animal solid waste into food, feed, value-added products for nutraceuticals and healthcare, biogas and organic based fertilizer. Integrated processes will combine sugar conversion from mainly amylopectins and starchy materials into proteins (for food and feed) with biogas and fertilizer production done in co-digestion of municipal solid waste and manure. Left over sugars from protein production will be used to produce amino acids and lactic acid by bacterial conversion of biowaste to upgrade the fertilizer and for fruit waste storage and food conservation. The technologies to be developed will rely on simple and locally available equipment and naturally occurring microorganisms. Life cycle analysis and socio-economic studies will be undertaken to ensure local applicability in the target countries.
The project will contribute to the achievement of the Millennium Development Goals by improving the management of biowastes in developing countries and thus reducing their potential adverse impacts on human and animal health, the environment and the economy. With partners from Africa, Asia, Europe and the Middle East, the project also provides an opportunity for EU researchers and third country partners to network and share experiences and best practices. The involvement of small-and medium sized enterprises will contribute to EU’s industrial competitiveness by exposing them to new markets and new product opportunities from waste utilization. Research activities will be accompanied by proof of concept at SMEs and demonstrations by local communities and NGOs. Exchange of best proactices and knowledge-sharing among project partners will be emphasised</t>
  </si>
  <si>
    <t>https://cordis.europa.eu/project/id/312111</t>
  </si>
  <si>
    <t>FP7-KBBE</t>
  </si>
  <si>
    <t>BIOWAYS</t>
  </si>
  <si>
    <t>Increase public awareness of bio-based products and applications supporting the growth of the European bioeconomy</t>
  </si>
  <si>
    <t>The European bio-economy is an exciting prospect; BIOWAYS will provide the materials and activities to engage the public and excite them about its potential.
The project will analyse the potential of the sector and identify champions to help increase its visibility. It will also identify and develop a method for ensuring there is ongoing communication on the value of bio-based products. Its other role is to help build constructive dialogue between BIOWAYS and the other bio-based initiatives in Horizon 2020.
BIOWAYS will oversee the development of educational materials on the benefits of the bio-economy, while helping to ensure that the BBI JU programme as a whole is implemented effectively.</t>
  </si>
  <si>
    <t>https://www.bioways.eu/</t>
  </si>
  <si>
    <t>https://wayback.archive-it.org/12090/20221125151019/https://www.bbi.europa.eu/projects/bioways</t>
  </si>
  <si>
    <t>BIZENTE</t>
  </si>
  <si>
    <t>Apply ligninases to resolve end-of-life issues of thermoset composite plastics</t>
  </si>
  <si>
    <t>Thermoset composites – basically fibre-reinforced plastics – are increasingly popular as a construction material, replacing metals in many areas. In applications such as aviation and transport, where lower weight without compromising strength is important, they are becoming the material of choice; they are strong, light, generally heat-resistant and easy to shape. However, recycling these materials is a challenge; the chemical process that creates the composites and incorporates the fibres is irreversible. Currently, most of them are incinerated or sent to landfill.
There are already substantial amounts of these materials to be dealt with – in Europe alone, more than 40,000 tonnes of composite waste are deposited in landfills annually. However, with more than 12,000 aircraft approaching retirement – a process being accelerated by the COVID-19 pandemic – there will be a massive increase in these materials to be disposed of (aircraft are routinely 50-70 % composite). In addition, there are many other sectors – rail, construction, energy, automotive and electronics – that will also contribute with substantial quantities of composites. Clearly, another solution is required to address this challenge.
The BIZENTE project will demonstrate the potential of ligninase enzymes in addressing the disposal of these thermoset compounds to resolve the end-of-life issues of thermoset composites waste. In addition, it will help remove non-biodegradable thermoset composites from other environmental settings such as aircraft boneyards. This enzymatic process will valorise these waste streams by converting them into new feedstocks.</t>
  </si>
  <si>
    <t>https://bizente.eu/</t>
  </si>
  <si>
    <t>https://wayback.archive-it.org/12090/20221125151137/https://www.bbi.europa.eu/projects/bizente</t>
  </si>
  <si>
    <t>BLOOM</t>
  </si>
  <si>
    <t>Boosting European citizens knowledge and awareness of bioeconomy</t>
  </si>
  <si>
    <t>The main objective of this project is to establish open and informed dialogues, co-created by European citizens, the civil society, bioeconomy innovation networks, local research centers, business and industry stakeholders and various levels of government including the European Commission. BLOOM will elaborate five hubs (communities of practice) that will allow for an iterative process that involves with all stakeholders through various cycles of value development, enabling cross-fertilization and idea generation through shared knowledge and experiences. In co-created workshops outreach activities will be designed, explored and validated that are exactly adapted to the regional needs of the stakeholders.
The interactions aim to
(a) raise awareness and knowledge on bioeconomy by enabling open and informed dialogue throughout the bioeconomy innovation processes (b) build up and strengthen a bioeconomy community, (c) gain a common understanding of the concept, providing reliable insights into bioeconomies, its practices, benefits and implications (d) foster learning and education. With that, the project will support the reduction of existing barriers towards a bioeconomy and stimulate bioeconomy activities at the regional and EU level.</t>
  </si>
  <si>
    <t>https://bloom-bioeconomy.eu/</t>
  </si>
  <si>
    <t>https://cordis.europa.eu/project/id/773983</t>
  </si>
  <si>
    <t>H2020-EU.3.2.4.3.,H2020-EU.3.2.</t>
  </si>
  <si>
    <t>BLUE HEALTH</t>
  </si>
  <si>
    <t>The project’s overriding aim is to develop a new system for the processing of semi-preserved anchovies, produced by a salting process, which allows creating a new kind of anchovy that has a reduced salt content, and does not need to be refrigerated for its retail and storage.
The results of the innovation project are as follows:
• A new kind of preserved anchovy that is much healthier, with a much lower salt content (2,25%), which can be stored at room temperature for up to 12 months, which does not contain histamine, which is 100% natural and which keeps all the organoleptic and nutritional properties of the anchoa del cantábrico variety of anchovy There is no other product of similar characteristics on the market, and unlike its competitors, FREDO is in a position to provide this new type of product, defining a new production process, and providing certain features that are expected to fill a current gap in the market. Providing to the customers with an extremely healthy and nutritional product, without the drawbacks of salt.
• A new manufacturing process that is largely automated, thereby leading to a lower cost of processing the anchovy, making it more competitive on the market. The new pilot process will introduce changes regarding the centrifuge spinning, washing, drying, freeze-drying, sublimation, automation of the entire packaging process, and incorporation of new automation technologies (collaborative robotics and artificial vision), making it an new process that will speed up the anchovy’s production rate at a lower cost.
FREDO is going to invest in two processes, and so it aspires to license the new process as a way of exploiting this innovation, multiplying its financial return, with the medium-term target being to license between ten and twelve companies, whereby this variety of anchovy will corner a significant market share. FREDO has a multidisciplinary team that will be complemented by professional staff from the CTIC-CITA and ITCL technology centr</t>
  </si>
  <si>
    <t>https://bluehealth2020.eu/</t>
  </si>
  <si>
    <t>https://cordis.europa.eu/project/id/696526</t>
  </si>
  <si>
    <t>BlueBio</t>
  </si>
  <si>
    <t>ERA-NET Cofund on Blue Bioeconomy - Unlocking the potential of aquatic bioresources</t>
  </si>
  <si>
    <t>Renewable, living aquatic resources, such as algae, sponges, jellyfish or microorganisms, are at the base of the blue bioeconomy that delivers a wide variety of products, processes and services. Playing an important role in the European Green Deal, the blue bioeconomy is essential in reducing the pressure on land resources and tackling climate change. In this context, the ERA-NET Cofund BlueBio project will act to unlock the potential of aquatic bio-resources to create jobs, economic growth and provide food, nutrition and bio-based products and services. The goal is to identify the best ways of bringing bio-based products and services to the market. The project will establish a coordinated R&amp;D funding scheme to strengthen Europe’s position in the blue bioeconomy. BlueBio builds upon the networks, achievements and strategies obtained in the COFASP and ERA-MBT ERA-NETs and JPI Oceans.</t>
  </si>
  <si>
    <t>https://cordis.europa.eu/project/id/817992</t>
  </si>
  <si>
    <t>H2020-EU.3.2.,H2020-EU.3.2.5.2.</t>
  </si>
  <si>
    <t>B-SMART</t>
  </si>
  <si>
    <t>Biomaterials derived from food waste as a green route for the design of eco-friendly, smart and high performance cementitious composites for the next generation multifunctional built infrastructure</t>
  </si>
  <si>
    <t>This proposal aims to develop new intelligent cementitious nanocomposites for multifunctional built infrastructure made by combining ordinary Portland cement (OPC) with cheap bio-nanomaterials synthesised from root vegetable waste such as carrot and beetroot waste streams produced by the food processing industry. These innovative cementitious composites are not only superior to current cement products in terms of mechanical and microstructure properties, but also use smaller dosages of cement thereby significantly reducing both the energy consumption and CO2 emissions associated with the cement manufacturing. Further, as a result of these bio nanomaterials, the resulting cementitious composites exhibit an astonishing piezoelectric effect enabling concrete structures to perform multiple functions such as: 1) self-monitoring mechanism to sense, feel and diagnose impending catastrophic structural failures and 2) green energy production by converting mechanical energy (i.e. vibration and impact induced by transport systems, wind and water waves) into inexpensive and readily available electrical energy source. Capturing this waste energy source from the built infrastructure surfaces is of great importance as it can be used to power the built-in-self-monitoring systems, houses and conventional auxiliary systems such as lighting posts, traffic lights, advertising boards and electric vehicle charging stations.</t>
  </si>
  <si>
    <t>https://cordis.europa.eu/project/id/799658</t>
  </si>
  <si>
    <t>BYNSE</t>
  </si>
  <si>
    <t>BUSINESS INTELLIGENCE SERVICE FOR THE MANAGEMENT OF CROPS BASED ON CLOUD AND BIG DATA</t>
  </si>
  <si>
    <t>Agro-industrial companies face the necessity of acquiring more information and control over their crops and the operations they perform in order to produce them. The challenge lies in reducing the hydric and energy resources they use with the objective of increasing their competitiveness and reducing the impact on the environment. Under the brand name of bynse, our SME cubenube (www.cubenube.com) has developed the first big data solution for agriculture in the world. bynse allows managers and producers to analyse the current and future needs of their crops in real time, using an innovative and inexpensive microclimatic sensing system called bynsebox for collecting field data, and a cloud information service called bynsecloud for processing and displaying the information to the users. This data is intersected with data from weather forecasts and vegetative growth tasks (pruning, seeding, etc), and a number of recommendations are generated, leading to a 30% reduction in energy and water consumption, and up to 40% reduction in the use and subsequent cost of phytosanitary products.
Other information, such as strength and vigour of the plants, cannot be extracted from sensors and require colour areal maps (providing data through chlorophyll levels). The combined information provided by these maps plus bynse sensor information has great market potential for our target market of owners and managers of high added-value crops with extensions of between 20 and 100 hectares of non-intensive, woody or extensive agriculture.
The main goal of this innovation project is to evolve bynse offering a “universal” solution by linking big data to geographical data to provide a full Precision Agriculture solution by adding the capability of processing colour maps and geo-localization to the overall information analysis and recommendations.</t>
  </si>
  <si>
    <t>https://cordis.europa.eu/project/id/672453</t>
  </si>
  <si>
    <t>CAFIPLA</t>
  </si>
  <si>
    <t>Combining carboxylic acid production and fibre recovery as an innovative, cost effective and sustainable pre-treatment process for heterogeneous bio-waste</t>
  </si>
  <si>
    <t>The growing success of the bio-based economy is creating an unforeseen problem demand for suitable feedstocks which is proving increasingly difficult to meet. In addition, the majority that are being supplied are coming from primary agricultural production, such as starch, sugar and vegetable oils. This is creating competition between food and feed production, which may lead to changes in land use to try to meet demand. In addition, the lack of indigenous supply means that Europe depends on imports for more than 50 % of its raw material.
An ideal solution would be to use alternative waste streams to create feedstocks. Using heterogeneous biowaste – a mix of municipal/urban biowaste, sewage sludge, industrial residues, agricultural harvest residues, etc. This waste is currently a cause for concern from an environmental perspective, as it is difficult to treat. However, its heterogeneous nature makes it a challenging source, as does the fluctuating nature of its supply and availability.
The CAPFIPLA project aims to square this circle, allowing it to address the issue of heterogeneous biowaste and increase the supply of suitable feedstocks. It will develop and optimise a breakthrough pre-treatment cascade process that converts these biowaste streams into high-quality intermediates for the bio-based industry. It uses two conversion platforms; the first – the Carboxylic Acid Platform (CAP) - converts the easily degradable fraction into Short Chain Carboxylic Acids (SCCAs) and nutrients. The second - the Fibre Recovery Platform (FRP) - extracts insoluble lignocellulosic fibres from the remaining fraction. The residue is converted to biogas and compost. This will provide an economically viable and environmentally friendly treatment technology to create biowaste-based feedstock from a currently under-valorised biowaste.</t>
  </si>
  <si>
    <t>https://wayback.archive-it.org/12090/20221125151249/https://www.bbi.europa.eu/projects/cafipla</t>
  </si>
  <si>
    <t>H2020-EU.3.2., H2020-EU.2.1.4., H2020-EU.3.2.6., H2020-EU.3.2.6.</t>
  </si>
  <si>
    <t>CAPSELLA</t>
  </si>
  <si>
    <t>Collective Awareness PlatformS for Environmentally-sound Land management based on data technoLogies and Agrobiodiversity</t>
  </si>
  <si>
    <t>A major sustainability challenge for the European society is moving beyond conventional, industrialised food production and agricultural systems, characterised by a high use of external inputs. Mainstream conventional food production systems are posing a serious threat to the environment and to biodiversity and are becoming increasingly unsustainable due to unacceptable levels of food waste in industrialized countries and to shrinking farmers’ incomes. Alternative systems with reduced use of external inputs have to be promoted , based on i) an optimised use of agricultural biodiversity (hereafter ‘agrobiodiversity’), ecological processes and natural resources and on ii) improved food systems based e.g. on short supply chain quality food, where consumers play an active role in driving produce demand and consequently offer.
CAPSELLA will address this challenge in two ways: (a) raising awareness on these issues especially within and among local communities (smallholders agriculture, biodiversity, food quality) but also within the broader European public, and (b) offering innovative ICT solutions that will address needs and requirements coming from the communities. To achieve this we will use a combination of participatory bottom up data collection and top down data integration to develop solutions for two domains: agrobiodiversity and local food knowledge. The project aims to (a) build from scratch open data repositories concerning regional agrobiodiversity, and (b) to build upon and enhance existing data sets on the agrobiodiversity and food domains. Based on these, the project will develop a number of community-driven data powered ICT solutions, which will be tested by the communities engaged in the project and will result in a number of pilots. Finally, our project will have a strong societal and business sustainability focus by also including incubation activities for selected pilots.</t>
  </si>
  <si>
    <t>http://www.capsella.eu/</t>
  </si>
  <si>
    <t>https://cordis.europa.eu/project/id/688813</t>
  </si>
  <si>
    <t>CARBOSURF</t>
  </si>
  <si>
    <t>New processes for the fermentative production of glycolipid biosurfactants and sialylated carbohydrates.</t>
  </si>
  <si>
    <t>If biotechnology is to deliver molecules and derived products to the market, these need to meet market demands. Hence a close collaboration with the final end users is essential.
CARBOSURF is working to produce specific biochemicals (glycolipid biosurfactants and specialty carbohydrates) where market interest is already high, rather than trying to create a new market.
Glycolipid biosurfactants offer a vastly improved environmental compatibility compared to traditional surfactants, while specialty carbohydrates have applications in a very broad range of markets.</t>
  </si>
  <si>
    <t>https://wayback.archive-it.org/12090/20221125151354/https://www.bbi.europa.eu/projects/carbosurf</t>
  </si>
  <si>
    <t>CELEBio</t>
  </si>
  <si>
    <t>Process developments for a recyclable and compostable all-cellulose multilayer material for packaging</t>
  </si>
  <si>
    <t>The Central Europe LEaders in Bioeconomy (CELEBio) project aims at strengthening the enabling environment for bio-based businesses in eight countries of Central, Eastern and South-Eastern Europe that, according to the EU Innovation Scoreboard, are “moderate or modest innovators” and that register scarcer interest for the activities and opportunities offered by BIC and BBI-JU.
This goal will be pursued by compiling and sharing fact-based information as well as by promoting networking among stakeholders in a broader regional and continental scope.
The main objective of CELEBio is therefore to contribute to encourage the uptake of Bioeconomy in Bulgaria, Czech Republic, Croatia, Hungary, Slovak Republic and Slovenia through the elaboration of evidence-based Action Plans for each of the targeted countries, as well as through the dissemination of information on the opportunities offered by BBI. To this end, the CELEBio project team will support the setting-up of a network of BBI info points (BBI Ambassadors). In order to set the grounds for further action in support of the uptake of bio-based technologies and facilitate matchmaking between stakeholders in research and industry, the CELEBio project team will map Bioeconomy stakeholders.</t>
  </si>
  <si>
    <t>https://wayback.archive-it.org/12090/20221125151502/https://www.bbi.europa.eu/projects/celebio</t>
  </si>
  <si>
    <t>CelluWiz</t>
  </si>
  <si>
    <t>Packaging is essential for transporting and protecting food and goods and communicating end-user information. The food packaging industry, agile to follow consumer expectations and societal changes, is nowadays taking the challenge to improve its sustainability and reduce its environmental impact.
CelluWiz project will greatly participate to take the challenge by developing two innovative processes to produce a new all-cellulose packaging material. This renewable, biodegradable material will be capable of competing with existing plastics while integrating directly into the paper and cardboard waste value chain.</t>
  </si>
  <si>
    <t>http://www.celluwiz.eu/</t>
  </si>
  <si>
    <t>https://wayback.archive-it.org/12090/20221125151631/https://www.bbi.europa.eu/projects/celluwiz</t>
  </si>
  <si>
    <t>CHAMPION</t>
  </si>
  <si>
    <t>Circular High-performance Aza-Michael Polymers as Innovative materials Originating from Nature</t>
  </si>
  <si>
    <t>The use of polymers in manufacturing is an essential element of numerous aspects of modern life. They are used to create the high-strength, low-weight plastics for manufacturing many of the consumer goods we take for granted. They are also present in highly resistant coatings for automotive and domestic goods, as well as structural adhesives. All these applications –  and many more – are reliant on polymers.
However, many of these polymers rely on non-renewable feedstocks. Once they reach the end-of-life phase, these polymer-based products present a range of environmental issues. The majority are not fit for recycling – ending up being incinerated or in landfill. In addition, some of the chemicals used in their production are toxic. These elements stand in contrast to the EU’s green credentials and its ambitions to create a circular economy. It is clear that sustainable bio-based alternatives offer an ideal solution to all these issues.
The objective of the CHAMPION project is to replace these existing materials with bio-based polymers – based on the aza-Michael addition reaction – that are suitable for high-performance applications. The applications will include coatings, textiles, home care (HC) formulation, and structural adhesives. Examples of uses would include kitchen counter coatings, car interior surfaces, laundry detergent and adhesives for industrial composites. The new materials will perform as well as, or better than, existing polymers from non-renewable sources while being circular by design. This will make them superior to current materials by ensuring that they are biodegradable and/or suitable for recycling.
Read more</t>
  </si>
  <si>
    <t>https://www.champion-project.eu/</t>
  </si>
  <si>
    <t>https://wayback.archive-it.org/12090/20221125151804/https://www.bbi.europa.eu/projects/champion</t>
  </si>
  <si>
    <t>CHAMPIPACK</t>
  </si>
  <si>
    <t>Active packaging for extending lifespan of champignon</t>
  </si>
  <si>
    <t>Thanks to CHAMPIPACK project, NEW PACK TECHNOLOGIES aims to irrupt in the European food packaging market with a new active container able to remarkably extend the champignon shelf life while its organoleptic properties are maintained.
Driven by the goals of the European commission and Food and Agriculture organization of the united nations (FAO) related to reduction of food waste, raising awareness of consumers regarding healthy diets with fresh foods, and also due to the harsh competition in the food packaging sector, manufacturers of food packaging have begun to look for alternative able to accomplish the demands of the different actors in the sector. In this sense, champignon preservation has emerged as a challenge in the food packaging industry due to the high transpiration rates of mushrooms which provokes a quick condensation inside container. This humidity favors bacteria proliferation and therefore, champignon spoilage.
The CHAMPIPACK packaging has already proved its suitability to overcome this challenge adding new advantages for the whole supply chain such as: assure a total protection from impacts, favor storage and shipping and enable reclosing the packaging to keep its preservative properties for the end user.
Our preliminary projections of the market deployment of CHAMPIPACK in 2023 show a Return on Investment, ROI, of 2.55 for the first five years, impliying revenues of € 6 million for our company.</t>
  </si>
  <si>
    <t>https://cordis.europa.eu/project/id/718971</t>
  </si>
  <si>
    <t>ChillBact</t>
  </si>
  <si>
    <t>Decontamination with Ice</t>
  </si>
  <si>
    <t>The respected environmentalist David Hawken recently assessed that better refrigerant management could reduce global CO2 emissions by 96t globally by 2050. Demand for refrigeration is growing, driven by developing countries and implementation of food safety legislation, e.g. HACCP. Better management of refrigeration is a clear part of better refrigerant management. Increased refrigeration and legislation is a proportionate response to the million food poisoning cases diagnosed annually in the UK, 500 of which result in death. Food temperature monitoring in commercial sectors is mandatory in the UK, EU, US, Far East &amp; Australia, where HACCP compliance is used to safeguard food safety. The majority of food producers, handlers, caterers and retailerls uses manual records due to the high cost (€600 hardware only) and complication of retrofitting automated logging or more efficient control. Many businesses over-cool to avoid bad press &amp; litigation from ill customers, needlessly increasing energy consumption. The lack of 24/7 monitoring also leads to stock loss for food businesses. If a refrigeration unit fails out of hours, the operator will not know for several hours, meaning that stock is no longer fit for consumption.
Our focus is to create a disruptive, very low cost (€7.50/month) complete refrigeration monitor and reporting system (inc. SaaS) for only €110 up front hardware cost. We have solved technical challenges around battery life, low-power electronics, enclosure design and antenna design. Our prototypes are genuine plug-and-play with zero on-site integration costs. They enable 24/7 refrigerator montiroing, plus a user portal with functionality to generate reports to satisfy HACCP inspections. This project seeks to scale-up our innovation, enhancing manufacturability and porting to scalable, secure communication and network protocols.</t>
  </si>
  <si>
    <t>https://cordis.europa.eu/project/id/958652</t>
  </si>
  <si>
    <t>H2020-EU.3.,H2020-EC,H2020-EU.2.1.</t>
  </si>
  <si>
    <t>CHORIZO</t>
  </si>
  <si>
    <t>Changing practices and Habits through Open, Responsible, and social Innovation towards ZerΟ fοod waste</t>
  </si>
  <si>
    <t>About a third of all food gets lost or wasted along the global production chain. That is a lot; no other industry reports so much waste. Preventing food loss and waste (FLW) is a priority and offers multiple benefits for people and the planet. One way to address the food-waste crisis is through behavioural change, starting with consumer and household food waste. In this context, the EU-funded CHORIZO project will improve knowledge of how social norms (perceived rules or expectations) determine behaviour related to FLW. This information will be useful for decision-makers and food chain stakeholders. Findings will be used to design innovative communication and education packages aimed at transforming FLW-related social norms.</t>
  </si>
  <si>
    <t>https://chorizoproject.eu/</t>
  </si>
  <si>
    <t>https://cordis.europa.eu/project/id/101060014</t>
  </si>
  <si>
    <t>CIO</t>
  </si>
  <si>
    <t>Common Interactive Objects</t>
  </si>
  <si>
    <t>In CIO, common interactive objects are developed and explored to extend human control over the technological environment by human beings, both individually and together. CIO leads to a coherent framework of user interfaces to be applied in interaction design. Common interactive objects will provide a useful frame for furthering human computer interaction (HCI) theory, development of interaction design methods and the underlying technical platforms. Common interactive objects will empower users to better understand and develop the technologies they use.
When carried through, the project offers new ways for people to construct and configure human physical and virtual environments, together, over time and within communities.
The main objectives of CIO are to
1. develop the conception of common interactive objects in order to offer a new understanding of human-computer interaction, focusing on human control.
2. develop support for building user interfaces in a coherent and unified framework.
3. make common interactive objects that will empower users to better understand and develop the technologies they use.
4. carry out ground-breaking research regarding the technological basis of common interactive objects with focus on malleability, control and shareability over time.
CIO is methodologically rooted in HCI. CIO’s research methods combine empirical, analytical, theoretical, and design approaches, all with focus on the relationship between common interactive objects and their human users.
CIO presents the idea that common interactive objects may radically innovate our understanding of use and building user interfaces. The gains of CIO will be a coherent new, high-impact way of understanding and building HCI across physical and virtual structures, bringing control back to the users. The risks are in delivering this alternative in a manner that is able to confront the current strong commercial interests in the Internet-of-Things and the 'new' Artificial Intelligence</t>
  </si>
  <si>
    <t>https://cordis.europa.eu/project/id/740548</t>
  </si>
  <si>
    <t>H2020-EU.1.1.</t>
  </si>
  <si>
    <t>CIRC4Life</t>
  </si>
  <si>
    <t>A circular economy approach for lifecycles of products and services</t>
  </si>
  <si>
    <t>This project aims to develop and implement a circular economy approach for sustainable products and services through their value and supply chains. Three new circular economy business models will be developed including (i) co-creation of products and services, (ii) sustainable consumption, and (iii) collaborative recycling and reuse.
The Co-creation of Products/Services model will bring end-users closer to the design and manufacturing phases by identifying consumer preferences via Big-data online mining product reviews and evaluating product specifications and prototypes via Living Lab to customise the end-user requirements. Benefited from the co-creation features, sets of sustainable production methods will be implemented and new products/services will be created.
The Sustainable Consumption model will develop a method to calculate the eco-points of products based on the outcome of FP7 myEcoCost project, assess product environment footprints (PEF), provide a traceability solution to monitor product’s sustainability along the value chain, and support end-users and stakeholders to actively implement the circular economy via awareness raising and knowledge sharing activities.
The Collaborative Recycling/Reuse model will develop a system for stakeholders to interact with each other to facilitate the use/reuse of end-of-life products and reduce waste, and implement the eco-credits awarding scheme to encourage people to recycle/reuse.
This project will be demonstrated at a large scale in electrical and electronic products and farming/agri-foods sectors, provide an effective means to communicate with wide communities to disseminate the project outcome, and involve a large number of stakeholders along value and supply chains throughout the project lifetime, including end-users, producers, researchers and civil society.
An ICT platform will be developed to support the development, implementation, demonstration, communication and dissemination.</t>
  </si>
  <si>
    <t>https://www.circ4life.eu/</t>
  </si>
  <si>
    <t>https://cordis.europa.eu/project/id/776503</t>
  </si>
  <si>
    <t>H2020-EU.3.5.,H2020-EU.3.5.4.</t>
  </si>
  <si>
    <t>Circular Agronomics</t>
  </si>
  <si>
    <t>CIRCULAR AGRONOMICS - Efficient Carbon, Nitrogen and Phosphorus cycling in the European Agri-food System and related up- and down-stream processes to mitigate emissions</t>
  </si>
  <si>
    <t>Circular Agronomics (CA) provides a comprehensive synthesis of practical solutions to improve the current Carbon (C), Nitrogen (N) and Phosphorus (P) cycling in European agro-ecosystems and related up- and down-stream processes within the value-chain of food production. The proposed solutions would constitute a further step towards making agriculture an integral part of a circular economy by increasing resource efficiency while simultaneously addressing associated environmental challenges such as greenhouse gas and ammonia emissions as well as eutrophication of water bodies. Along 7 work packages and 6 case-studies, representing locations with different biogeographic conditions and environmental challenges typical for the European agricultural sector, the objective of CA is to contribute to a development towards sustainable, resilient and inclusive economies that are part of circular and zero-waste societies. The involved multi-actor and international consortium aims (i) To increase the understanding of C, N, P flows and the related potential to reduce environmental impacts at farm and regional level under different bio-geographical conditions; (ii) To close loops within cropland farming, from livestock to cropland farming and to increase the reuse of waste/wastewater from food-industry to improve soil fertility and to increase nutrient use efficiency; (iii) To highlight the performance of different prototypes of agro-ecological systems and increase sustainability of food production in the EU; and (iv) To contribute to the improvement of the European Agricultural Policies by providing evidence based, farmer led and consumer relevant recommendations for the agri-food chain. Cross-cutting social, economic and environmental evaluation ensure the overall sustainability of the investigated solution.</t>
  </si>
  <si>
    <t>https://cordis.europa.eu/project/id/773649</t>
  </si>
  <si>
    <t>H2020-EU.3.2.1.1.,H2020-EU.3.2.</t>
  </si>
  <si>
    <t>CIRCULAR BIOCARBON</t>
  </si>
  <si>
    <t>Turning carbon of complex organic urban waste streams into value-added products.</t>
  </si>
  <si>
    <t>While there have been huge advances in waste recycling over recent decades, there still remains room for improvement; some waste is not used as efficiently as it could be. Municipal solid waste in particular tends to be incinerated or sent to landfill despite retaining a large organic fraction which, if recovered, has inherent value as a resource as well as aligning better with Europe’s ambitions for a circular economy. This can be done using a biorefinery.
The CIRCULAR BIOCARBON project will develop a first-of-its-kind flagship biorefinery to valorise the organic fraction of municipal solid waste into four value-added products and a range of other intermediate products. It will do this through a biorefinery, organised through a pool of cascading technologies. This will treat mixed urban waste streams, including the organic fraction of municipal solid waste and sewage sludge, in order to demonstrate that the process is capable of handling all the biowaste produced by a medium-sized city.
The fundamental objective of the CIRCULAR BIOCARBON biorefinery is to open up new business frameworks based on an innovative circular approach to waste treatment in a city setting. It will work to attract the relevant actors needed to maximise the impact of the outputs on the market. In order to maximise replicability and boost potential penetration in the market, the biorefinery will be operated in Spain and Italy simultaneously for three years, and consistent business and exploitation strategies will be put in place.</t>
  </si>
  <si>
    <t>https://circularbiocarbon.eu/</t>
  </si>
  <si>
    <t>https://wayback.archive-it.org/12090/20221125151931/https://www.bbi.europa.eu/projects/circular-biocarbon</t>
  </si>
  <si>
    <t>CIRCULAR FOAM</t>
  </si>
  <si>
    <t>Systemic expansion of territorial CIRCULAR Ecosystems for end-of-life FOAM</t>
  </si>
  <si>
    <t>Polyurethane foams are used widely in large-scale applications – from carpet underlay to vehicle interiors. Rigid forms of the foams are effective insulation materials used in construction: roof and wall insulation, insulated windows, doors and air barrier sealants. Mountains of toxic polyurethane end up in landfill. The EU-funded CIRCULAR FOAM project will reverse this trend. Specifically, it will develop a cross-sectoral systemic solution for the circularity of high-performance plastics from diverse applications. The waste streams will be upcycled chemically and valorised to become new virgin-equivalent feedstock for the chemical industry to produce new high-performance plastics.</t>
  </si>
  <si>
    <t>https://circular-foam.eu/</t>
  </si>
  <si>
    <t>https://cordis.europa.eu/project/id/101036854</t>
  </si>
  <si>
    <t>CITIES2030</t>
  </si>
  <si>
    <t>Co-creating resIlient and susTaInable food systEms towardS FOOD2030</t>
  </si>
  <si>
    <t xml:space="preserve">Cities can build sustainable food systems to prevent and reduce food waste, provide decent livelihood opportunities and promote sustainable ways of food production. Cities can also ensure food and nutrition security for all. The EU-funded CITIES2030 project will bring together researchers, entrepreneurs, civil society leaders, cities and all agents of urban food systems and ecosystems (UFSE) to create a structure focussed on the transformation of the way systems produce, transport, supply, recycle and reuse food. A digital twin of the entire system will be created using a blockchain-based data-driven UFSE management platform. The project’s goal is to create a future-proof and effective UFSE via a connected structure focussed on the citizen and built on trust, with partners encompassing the entire food system.
</t>
  </si>
  <si>
    <t>https://cities2030.eu/</t>
  </si>
  <si>
    <t>https://cordis.europa.eu/project/id/101000640</t>
  </si>
  <si>
    <t>H2020-EU.3.2.,H2020-EU.3.2.2.</t>
  </si>
  <si>
    <t>CLEANPACK</t>
  </si>
  <si>
    <t>UltraCLEAN thermoforming equipment for ultraclean PACKaging of foods, and in-situ production of aseptic trays.</t>
  </si>
  <si>
    <t>With this CLEANPACK project we, TECSELOR, will put in the market a thermoforming machine that manufactures ultraclean packaging trays, oriented to fresh food products. The machine can be used for aseptic tray manufacturing or for the whole process of food packaging, coupling the adequate module (vacuum, modified atmosphere, etc). Our aim is to reduce the presence of pathogens and spoilage organisms in fresh packed foods, having the biggest impact in foods that are consumed without a cooking step, offering a cost-effective, eco-innovative and energy saving alternative to clean rooms, which are very useful in food industry but expensive to build and maintain.
TECSELOR is a Spanish SME founded in 2003 settled in Murcia, dedicated to the design and production of several kinds of food packaging machinery –thermoformers, thermosealers, shrink wrappers vacuum packaging-. Our SME is composed by highly educated personnel, with a vast experience of 12 years in average. We are 37 employees, and our revenue in 2013 (last registered financial data) was €4,250,811.59.
The general objective of this project is to bring to the market a thermoforming food packaging machine for in-situ production of aseptic trays oriented to diminishing food borne diseases and food waste, and increasing shelf life in fresh foods products. CLEANPACK will render in the first five commercialisation years an accumulated revenue of €26,800,000 and an accumulated profit of €8,275,000 by selling 67 machines.</t>
  </si>
  <si>
    <t>https://cordis.europa.eu/project/id/683730</t>
  </si>
  <si>
    <t>ClearSalmonLice</t>
  </si>
  <si>
    <t>Frama is seeking phase 1 funding in order to assess the commercial feasibility of ClearSalmonLice - a new sustainable solution to combat the dreaded Sealice and Salmon lice.
ClearSalmonLice is aiming to offer a sustainable, cost-efficient and highly scalable solution to meet producers' demand for combatting lice in aquaculture production of Atlantic salmon. At present, producers lose 9 per cent every year to lice, equivalent to an annual loss of € 400 mill. At the same time, producers spend more than € 300 mill. to combat sea and salmon lice by using chemical and biological remedies with very severe consequences for nature in coastal zones, especially shell fish such as lobster and shrimps.
Frama provides a natural solution without use of chemical and biological remedies. By utilising physical features of mass and density the salmon is guided through a low cost floating device containing fresh water in which lice cannot live. A patent application of our prototype has already been filed.
The feasibility study is intended to assess the commercial viability and marketability of the prototype system. In particular, client feedback to optimize the solution and establish key operational parameters, verifying the appropriate business model and searching potential partners. If the study is positive, a Phase 2 application will be considered to take the project into scale.</t>
  </si>
  <si>
    <t>https://cordis.europa.eu/project/id/712116</t>
  </si>
  <si>
    <t>ClieNFarms</t>
  </si>
  <si>
    <t>Climate Neutral Farms</t>
  </si>
  <si>
    <t>New organisational, technical and financial solutions in agriculture can significantly contribute to reducing greenhouse gas emissions. The EU-funded ClieNFarms project will support the European Green Deal by co-developing and upscaling systemic locally relevant solutions to reach climate-neutral and climate-resilient sustainable farms. The project’s operational focus is the case study structure. Specifically, 20 demonstration case studies will test innovative systemic solutions using the latest modelling approaches and multi-criteria assessment tools. These case studies will cover the diversity of production systems (crops, cattle and dairy) as well as geographical areas – from east to west and north to south Europe, plus one in New Zealand. The solutions will be co-designed with farmers and the related ecosystem in a living lab-like structure and recorded in the project’s data hub.</t>
  </si>
  <si>
    <t>https://clienfarms.eu/</t>
  </si>
  <si>
    <t>https://cordis.europa.eu/project/id/101036822</t>
  </si>
  <si>
    <t>H2020-EU.3.2.</t>
  </si>
  <si>
    <t>COCOAPRO</t>
  </si>
  <si>
    <t>COCOA In Vitro PROpagation</t>
  </si>
  <si>
    <t>In long-term, cocoa production is faced with serious challenges. Changing weather conditions, low and decreasing yields, ageing cocoa farmers, competition with other cash crops, volatile prices and pest-related diseases are threatening the future supply of cocoa. Around 4 million tonnes of cocoa beans are required each year just to keep up with current demand. About 500 million new cocoa plants (5%) are required each year. With demand for cocoa on the rise, cocoa production is set to receive special attention in the next few years. Micropropagation has emerged as an important global agro-technology routinely used for rapid generation of high quality, uniform and disease-free planting material. Boereboom Invitro Portugal is a SME specialized in in vitro plant micropropagation that will be pioneer in in vitro cocoa plants micropropagation worldwide, aiming at enhancing profitability and growth performance through innovative and competitive products seizing Europe and global markets opportunities. The SME can answer the increase on demand by presenting a maximum production capacity of 1 million cocoa plants and a net profit of €600,000, enable a corporate growth of a total net profit of €1,200 million by 2020. Boereboom already has a two years agreement with Theobroma, to whom will sell the product initially. Nowadays, the main commercial available solution for cocoa propagation is seedling. In vitro micropropagation offers several advantages over seed propagation, resulting in reduced costs, improved market access and sustainable increases of consumption. A competing solution to Boereboom’s product is cocoa plant propagation by somatic embryogenesis. However the application of this method is still in a development phase. Boereboom’s team has the relevant know-how to implement the business, having created a project management structure that can ensure a competent management and a solid integration and communication throughout the whole project lifecycle.</t>
  </si>
  <si>
    <t>https://invitroportugal.wixsite.com/cocoapro</t>
  </si>
  <si>
    <t>https://cordis.europa.eu/project/id/717406</t>
  </si>
  <si>
    <t>COLDTRACK</t>
  </si>
  <si>
    <t>New cloud-base SW for ensuring the Cold Chain during Food Transportation</t>
  </si>
  <si>
    <t>Traceability is a risk-management tool which ensures that all food products in the EU are safe. Traceability gets even more crucial when products must be kept refrigerated. The cold chain logistics is currently facing several challenges: (1) food waste, with over 88 million tons of food waste annually in Europe (equivalent to €143 billion) due to improper storage of temperature sensitive products which causes, (2) There is a lack of interconnection among food companies regarding traceability information systems what causes labelling errors, and (3) even more restrictive EU regulations and certifications on food security and quality. SW &amp; Technology represents one of the fastest-moving, promising and disruptive segments in the business and consumer worlds today. Digital innovations are going to be key in the global logistics market that is set to grow at a CAGR=7.5% in the period 2015-2024 surpassing the €15 trillion in revenues in 2023. Under this context Zuffellato, an Italian SME with some solutions in the food tracebility sector, is finishing the development of Coldtrack: an integrated Information System for RFID-enabled traceability and temperature monitoring providing real-time, full, verifiable and easily available traceability across the whole food supply chain in a cost effective and efficient way. The core of ColdTrack is our Big Data supporting online platform that contains all the information on each unit as well as a continuous temperature-monitoring and warning system. In addition, a free application for smartphones will make relevant information available in a simple and friendly format for end consumers. Thanks to ColdTrack, at Zuffellato we will consolidate our presence in our home market (Italy) and become a relevant actor in this market segment in the EU. We have estimated an accumulated revenue from 2020 to 2022 of €4 M and a big expansion of our current workforce with more than 10 new employees.</t>
  </si>
  <si>
    <t>https://cordis.europa.eu/project/id/773317</t>
  </si>
  <si>
    <t>H2020-EU.3.4.,H2020-EU.2.1.1.,H2020-EU.2.3.1.</t>
  </si>
  <si>
    <t>ColorSensing</t>
  </si>
  <si>
    <t>A quantitative, multifunctional, non-invasive and cost-effective food freshness indicator to reduce food waste</t>
  </si>
  <si>
    <t>The expiry date of food products is fixed during the packaging and derives from studies, but it causes money losses and food waste. The information offered by existing traceability tools concerning the actual state of freshness and quality of food products is not reliable. The EU-funded ColorSensing project will carry out a feasibility study on an innovative, cost-effective and non-invasive food freshness indicator that reduces food waste. The technology relies on an advanced algorithm to correct colour distortions of quick response codes made of smart inks for sensing parameters inside food packages. Integrated with digital solutions allows for monitoring freshness in packaged foods and extends their shelf life.</t>
  </si>
  <si>
    <t>https://cordis.europa.eu/project/id/836082</t>
  </si>
  <si>
    <t>COMPSULE</t>
  </si>
  <si>
    <t>COMPostable capSULE for instant coffee delivery based on an innovative chemical functionalization of biobased plastics</t>
  </si>
  <si>
    <t>Compsule is a compostable capsule designed for instant espresso coffee machines such as ones produced by Lavazza and Nespresso, that operates at a high temperature and pressure. Compsule aims to contribute to reduce the amount of recyclable material being sent to landfills as a result of the increased use of capsuled coffee. In Italy alone over 1 billion plastic coffee capsules are consumed annually. Albeit being made of 100% recyclable materials, coffee capsules are barely recycled due to the time and effort required in cleaning and sorting the capsule’s components after use. Point Plastics have developed an innovative chemical additive that when mixed with bioplastics increases their thermal stability, making them compatible for extreme operational applications such as espresso coffee extraction. This process technology has a great impact on biobased polymer producers enabling a wider market share in fields impossible to target today. Compsules will be able to be disposed of with other food and green waste that is commonly collected by municipalities within the European Union, thus reducing the amount of waste being sent to landfills by hundreds of thousands of tonnes per year. For coffee producers the capsules will reduce their carbon footprint and respond to the demand of an increasingly environmentally conscious consumer base. For the capsule printing manufacturers, the Compsule does not impose any new machinery on their current production line as the Compsules can be manufactured similarly to the polymers currently used. For capsuled coffee drinkers the Compsules are both airtight and designed to fit user’s current machines, allowing them to be easily adopted.
The Compsules have been developed and validated in an operational environment (TRL 8) and now require funding to outline a sound business development and industrial implementation and validation plan.</t>
  </si>
  <si>
    <t>https://cordis.europa.eu/project/id/697822</t>
  </si>
  <si>
    <t>CONNECT4ACTION</t>
  </si>
  <si>
    <t>Strategies for improving communication between social and consumer 
scientists, food technology developers and consumers</t>
  </si>
  <si>
    <t>The objective of the CONNECT4ACTION project is to improve communication between consumers, consumer scientists, food technology developers, and other key players in the food technology development and commercialisation process. Focusing on communication and knowledge exchange between food technologists and consumer scientists, the results of the CONNECT4ACTION project will contribute to improvement of the multidisciplinary dialogue and to increase consumer acceptance of new food products, thereby lower the failure rate of new (food) technologies in Europe. A large group of stakeholders (food scientists and technologists from companies, universities and research institutes, together with consumer scientists, ethical experts, representatives of science media/journalist, and consumers) will be connected with the project and each other via the online CONNECT4ACTION community. This online community strengthens the project with input and feedback during various stages and serves as showcase of improved communication. Based on effective communication strategies identified in the relevant literatures and, subsequently, opinions of experts based on their daily practices and experiences, this project will deliver an improved communication framework, accompanied by tools and training materials that enable food technology developers and other key players to step-by-step improve their food technology development processes. This FP7 experienced consortium, consisting of a broad, multidisciplinary network of key players that are involved in food technology development and commercialisation, has the expertise and experience from the field to disseminate and successfully implement innovative communication strategies into daily life activities. Dissemination of project outcomes receives great attention, even after the project is finished. Finally, the networking effort of CONNECT4ACTION will result in a strengthened European cooperation between public and private stakeholders.</t>
  </si>
  <si>
    <t>https://cordis.europa.eu/project/id/289023</t>
  </si>
  <si>
    <t>CORE</t>
  </si>
  <si>
    <t>Camelina Oil for Sustainable Salmon Aquafeed</t>
  </si>
  <si>
    <t>https://cordis.europa.eu/project/id/672761</t>
  </si>
  <si>
    <t>CORNposite</t>
  </si>
  <si>
    <t>Valorisation of corn processing by-products into plastic bio-composites</t>
  </si>
  <si>
    <t>The presence of mycotoxins in food and feed may affect human and animal health as they may cause different adverse health effects such as induction of cancer and mutagenicity, as well as gastrointestinal disorders. EC Regulation 1881/2006 concerning foodstuff, one of the strictest in the world, is causing a major increase of agricultural rejects of almost 20 million tonnes due to the concentration limits imposed for certain mycotoxins in food products. On average 10-30% of total corn stored for our annual production is not able to comply with these limits, representing economic losses up to €1M. In addition, in corn by-products mycotoxins concentration is up to 20 times more of than in the final product. This is causing a reduction in competiveness of EU agro-companies like Corn Valley, which currently have to direct fractions with high peaks of mycotoxins to animal feed or for biogas production, lowering the potential incomes from these by-products (over 30% of our total production).
CORNposite wants to use the parts of the corn with the highest levels of mycotoxins to produce a new sustainable and stabilised material, as the thermal process to manufacture our corn-based plastic composite has proved to destroy the toxins. CORNposite will bring a revolutionary system for agro-waste valorisation, which can be applied by a huge number of agriculture companies (as technology can be replicated thanks to state-of-the-art machinery), at the time that a new line of green products will be put in the plastics market.
We Corn Valley and NaturePlast are working together with the aim of developing our process prototype (currently at TRL6) to establish a new model for sustainable supply chain of raw materials for bioplastics production, through the valorisation of corn processing rejects into a novel range of bio-based composite plastics for 3 different applications: construction (decking and fencing), automobile interior parts and packaging.</t>
  </si>
  <si>
    <t>https://cordis.europa.eu/project/id/717829</t>
  </si>
  <si>
    <t>Cronogard</t>
  </si>
  <si>
    <t>HIGH PERFORMING ADVANCED MATERIAL PLATFORM FOR ACTIVE AND INTELLIGENT FOOD PACKAGING: CRONOGARD™</t>
  </si>
  <si>
    <t>Nice Filler (NF) is working to introduce on the market for food packaging solutions an innovative advanced material
technology platform (cronogard) based on an organic-inorganic active filler, edible and biocompatible, characterized by a
lamellar structure able to intercalate with ionic bonds active molecules (antimicrobial, antioxidant, antibacterial), capable of
maintain or improving the quality of food and to extend the food shelf life. Indeed, cronogard can be applied with different
techniques (coating, injection molding, spray dying) to all kind of food packaging solutions (boxes, trays, cans, films) thus
bringing value to the entire value chain, from the packaging industry, to the food industry, to the large organized distribution,
to the final consumer of fresh goods.
The market for active and intelligent packaging is enormous and based on large volumes. In Europe it is expected to grow
from $17.28 billion in 2014 to $19.68 billion by the end of 2020 at a CAGR of 2.19%. NF, with its proprietary and patented
technology, aims at becoming a leader in the provision of the filler for all kind of packaging solutions, dealing with the most
relevant players to offer an extraordinarily performing packaging solution, to the benefit of the European food industry, which
is traditionally rich of fresh, high-quality products (dairy, fruits, meat).
Once the project activities will be completed and cronogard will enter the market, NF is expected to grow significantly
through sales of the filler and to reach estimated revenues in the range of 40 M € in 2022, with an international reach, a 46%
enticing EBITDA, and an ambitious hiring plan for over 20 qualified professionals. Through control of the production facilities
and the related know-how, the company will retain a competitive edge and a leadership position in Europe and abroad,
proudly concurring to the economic growth, but also the reduction of food waste in a world of changing food consumption
habits.</t>
  </si>
  <si>
    <t>https://cordis.europa.eu/project/id/783696</t>
  </si>
  <si>
    <t>H2020-EU.2.1.5.,H2020-EU.2.1.3.,H2020-EU.2.3.1.,H2020-EU.2.1.2.</t>
  </si>
  <si>
    <t>CTCPlus</t>
  </si>
  <si>
    <t>Multi-Parameter Monitoring and Control System for Grain Silo Plants (CTC+)</t>
  </si>
  <si>
    <t>Gescaser SA specialises in the manufacture and commercialisation of grain temperature monitoring systems for silos and horizontal storage units. Our current remote control systems provide detailed and continuous measurement of grain temperature at different levels in the grain silo. We currently have over 350 installations in 40 different countries worldwide. Thanks to our over 40 years’ experience, we are experts in our field and we know our market very well. We have identified a market opportunity to develop an intelligent multi-parameter monitoring system for cereal conservation in grain silo plants product that offers improved quality control of stored grain.
The CTC+ system will consist of ATEX compliant multi-sensors nodes for measuring grain temperature, moisture and CO2 gas concentrations at various levels in the silo, and for accurately monitoring fill level. The measurement data will be transmitted to a central cloud-enabled control platform that processes and analyses that data for controlling the optimum ambient conditions in the silo to prevent losses due to spoilage of the grain by insects and fungi, and to obtain maximum market value for the grain by conserving the stores in a perfect state of temperature, moisture and maturity.
The market launch (2018) and subsequent commercialisation of this new product will position our company as the undisputed world leader in advanced monitoring and control solutions for the growing global grain storage market, which is being fuelled by a rising world population and increased grain production that is leading to increased demand for silos and grain storage solutions. During the first 5 years of commercialisation of the CTC+ we expect to generate ~ €32.2 Million in turnover. We will also hire an additional 24 staff as a result of a product offering that allows us to better serve and grow our customer base through our expanding worldwide network of distributors.</t>
  </si>
  <si>
    <t>https://cordis.europa.eu/project/id/683954</t>
  </si>
  <si>
    <t>DACUSNEX</t>
  </si>
  <si>
    <t>DACUSNEX COMBI, the first complete solution for the olive fly (Bactrocera oleae) pests in olive trees</t>
  </si>
  <si>
    <t>The olive culture is widely distributed around the world, with more than 11 million ha of culture (the biggest area of permanent crop in the world) and it means a very important socio-economic resource due to its cultivation in dry areas, where it becomes one of the few economic opportunities for inhabitants. The olive fruit fly (Batrocea oleae) is considered the most devastating insect pest of olives in the world, being known in the Mediterranean region for over 2000 years and having reached every other olive oil production area throughout the time. It affects the most important competitiveness factor for this culture, the fruit quality, for both table olive and olive oil production, even with low infestation levels. All solutions developed until now have not achieved an optimal performance of the treatment together with no environmental side-effects and low cost for farmers. This is precisely the aim of DACUSNEX COMBI, a product joining the action of semiochemicals (a pheromone or other chemical that conveys a signal from one organism to another so as to modify the behaviour of the recipient organism) and specific traps. It has been already developed and tested in more than 6,000 ha of olive cultivation with perfect performance results, environmental soundness and a low cost, improving the performance of current options. The company, ECONEX, has been working for more than 25 years in the development of biocontrol solutions and is now facing the development of world commercialization of this product. To do that, the company needs to prepare for a fast and wide market uptake and to solve production constraints, finish the IP issues and develop the final commercial kit. Currently, the company has more than 8,000 customers in 27 countries and has 30 delegations in 11 different countries. With DACUSNEX COMBI, ECONEX expects to become the world leader in the control of the olive fruit fly..</t>
  </si>
  <si>
    <t>https://cordis.europa.eu/project/id/717607</t>
  </si>
  <si>
    <t>DECISIVE</t>
  </si>
  <si>
    <t>A DECentralIzed management Scheme for Innovative Valorization of urban biowastE</t>
  </si>
  <si>
    <t>The growing attractiveness of cities leads to increasing population, thus rising energetic and food demands in urban areas. This makes urban waste management increasingly challenging, both in terms of logistics and environmental or health impacts. To decrease the cities’ environmental impacts and to contribute to a better resilience of urban areas towards energy or food supply crisis, waste management systems have to be improved to increase recycling of resources and local valorization. In this context, the DECISIVE project proposes to change the present urban metabolism for organic matter (foods, plants, etc.), energy and biowaste to a more circular economy and to assess the impacts of these changes on the whole waste management cycle. Thus, the challenge will be to shift from a urban “grey box”, implying mainly goods importation and extra-urban waste management, to a cooperative organization of intra- and peri-urban networks enabling circular local and decentralised valorization of biowaste, through energy and bioproducts production. Such a new waste management paradigm is expected to increase the sustainability of urban development by: (1) promoting citizens awareness about waste costs and values; (2) promoting renewable energy production and use in the city; (3) developing an industrial ecology approach that can promote the integration between urban and peri-urban areas, by providing valuable agronomic by-products for urban agriculture development and so improving the balance of organic products and waste in the city; (4) developing new business opportunities and jobs. In order to achieve these objectives, the project DECISIVE will develop and demonstrate, at real scale, eco-innovative solutions addressed to waste operators and public services, consisting in: (1) a decision support tool to plan, design and assess efficient decentralised management networks for biowaste in urban areas; (2) eco-designed solid-state fermentation processes. Moreover in parallel of real scale demonstration sites, an eco-designed new micro-anaerobic digestion process will be developed and tested.</t>
  </si>
  <si>
    <t>https://cordis.europa.eu/project/id/689229</t>
  </si>
  <si>
    <t>DEEP PURPLE</t>
  </si>
  <si>
    <t>Conversion of diluted mixed urban bio-wastes into sustainable materials and products in flexible purple photobiorefineries</t>
  </si>
  <si>
    <t>The EU generates almost 140 million tonnes of urban biowaste every year. Around 75 percent of this is sent for incineration or landfilled and has a major environmental impact. It is also a lost opportunity as much of this waste has the potential to be recycled. The main reason why the various waste streams are not recycled is that current methods of valorisation has a low performance, a high carbon footprint and most nutrients are dissipated. The waste streams are also highly heterogeneous and diluted, meaning that efforts to separate them at source are difficult.
In an effort to address this challenge and recover the potential from these urban wastestreams, DEEP PURPLE project aims to demonstrate a method of transforming diluted urban bio-wastes, including mixed waste streams, the organic fraction of municipal solid waste, waste water and sewage sludge into a sustainable source of feedstock for various bio-industries.
It will use an innovative approach, implemented by using a novel Multi-Platform Biorefinery Concept (Biomass, Cellulose and Biogas). This will replace current destructive and polluting practices.</t>
  </si>
  <si>
    <t>https://deep-purple.eu/</t>
  </si>
  <si>
    <t>https://wayback.archive-it.org/12090/20221125152112/https://www.bbi.europa.eu/projects/deep-purple</t>
  </si>
  <si>
    <t>DEMETER</t>
  </si>
  <si>
    <t>Demonstrating more efficient enzyme production to increase biogas yields</t>
  </si>
  <si>
    <t>A recently developed enzyme has the potential to increase biogas yield by 10% or more. However, the current fermentation process does not yield enough to make it cost effective for industrial deployment.
The DEMETER project wants to increase this yield by at least 20%, making it far more cost effective and more easily available for widespread use. The project will improve and scale-up fermentation to improve protein yields while retaining quality using a number of techniques.
It will improve downstream processing of the fermentation broth, reducing costs by at least 15% and demonstrate industrial and economic the feasibility of the entire project using a 15,000 litre pilot plant. It will also develop a model that can predictive how adding the enzyme will impact biogas yield.</t>
  </si>
  <si>
    <t>https://www.demeter-eu-project.eu/</t>
  </si>
  <si>
    <t>https://wayback.archive-it.org/12090/20221125152302/https://www.bbi.europa.eu/projects/demeter</t>
  </si>
  <si>
    <t>DEMOS</t>
  </si>
  <si>
    <t>DEMOnStrators of micro waves efficiency for agrifood industry</t>
  </si>
  <si>
    <t>Vegetable proteins are more than ever an issue for future generations. Unfortunately, today’s Europe suffers from severe chronic dependence on protein imports from the American continent. Significant works are therefore underway among the industry’s manufacturers to reduce dependence and to develop products for human consumption based on vegetable proteins with superior characteristics.
Process improvements are sought in this context in order to increase, in a cost-effective manner, and with a minimised environmental and energy footprint, the extraction of soluble and/or native proteins while providing better control of their physiological and functional properties (digestibility, allergenicity, bioactivity, organoleptic characteristics...).
Because it can generate a given amount of electromagnetic energy at a given frequency, and in accordance with propagation rules that are managed and controlled in a very precise and dynamic manner, depending on the food process involved and the electromagnetic absorption capacities of the plant resources to be treated, the DEMOS microwave equipment, developed by 3 industry-leading SMEs, paves the way for such process innovation!
To access the markets, the three DEMOS SMEs must demonstrate the industrial reality of their first prototypes by upscaling them into a completely industrial microwave treatment equipment capable of continuously processing several dozens of tonnes per hour while ensuring better recovery of vegetable proteins and making energy and chemical savings of 30% compared to the processes of extraction, steaming or conventional chemical treatments.</t>
  </si>
  <si>
    <t>https://cordis.europa.eu/project/id/666732</t>
  </si>
  <si>
    <t>Dendromass4Europe</t>
  </si>
  <si>
    <t>Securing Sustainable Dendromass Production with Poplar Plantations in European Rural Areas</t>
  </si>
  <si>
    <t>Dendromass4Europe (D4EU) aims at establishing sustainable, Short-Rotation Coppice (SRC)-based, regional cropping systems for agricultural dendromass production on marginal land. The dendromass produced in SRC (ligneous biomass, bark and wood) will be supplied to bio-based value chains which will create additional job opportunities in rural areas.
The scientifically proven advantages of SRC for agro-ecosystems and for dedicated, sustainable wood supply are well known in Europe, but there is hardly any large developed SRC dendromass supply chain for industrial use. D4EU will establish a large regional SRC dendromass supply chain dedicated for separate material use of wood and bark. The supply chain will be adapted to meet European structural and legal framework conditions, it will include efficient supply logistics and it will help to reduce CO2 emissions along the value chains.
The various activities of the D4EU project consortium aim to generate profit for the rural economy on a regional scale through value adding processes and marketing activities that will allow access for innovative bio-based materials to specific consumer markets.</t>
  </si>
  <si>
    <t>https://www.dendromass4europe.eu/</t>
  </si>
  <si>
    <t>https://wayback.archive-it.org/12090/20221125152559/https://www.bbi.europa.eu/projects/dendromass4europe</t>
  </si>
  <si>
    <t>DIGESTAIR</t>
  </si>
  <si>
    <t>A novel anaerobic DIGESTer solution in AIR transport for on-board safe and efficient waste management</t>
  </si>
  <si>
    <t>Airlines are a big source of food waste. According to the International Air Transport Association, airlines produced 5.2 million tonnes of waste in 2017, and the figure is set to double by 2030. While the statistic includes a host of disposable products, around 20 % is directly linked to the food service and another 20 % to packaging plastic waste. An additional important source of waste is wastewater from toilets. The EU-funded DIGESTAIR project is investigating the use of anaerobic digestion – microorganisms breaking down food waste in the absence of oxygen, removing pathogens and producing methane at the same time – to further improve onboard waste management. If successful, it will significantly reduce the environmental impact of passengers and will allow much more competitive management of Category 1 waste generated on international flights. The DIGESTAIR solution will be transferable to other sectors like cruisers and sea transport.</t>
  </si>
  <si>
    <t>https://cordis.europa.eu/project/id/832012</t>
  </si>
  <si>
    <t>H2020-EU.3.4.5.4.,H2020-EU.3.4.</t>
  </si>
  <si>
    <t>DOMINO</t>
  </si>
  <si>
    <t>Harnessing the microbial potential of fermented foods for healthy and sustainable food systems</t>
  </si>
  <si>
    <t>European consumers are expressing a clear demand for healthier and more sustainable food. Fermented foods (FFs) have the potential to meet these expectations but there is a need to demonstrate their health impacts scientifically, while developing innovative strategies to tackle both sustainability and nutritional health. In this frame, DOMINO will investigate the health impacts of FF-based diet on a healthy population and a cohort suffering from metabolic syndrome to better focus on health biomarkers. We will provide tailor-made microbial solutions using an integrated ‘omics’ strategy and computational biology modelling to address the challenges associated with sustainable food production and healthy nutrition. In six food case studies, selected as representative of the wide diversity of plant-based FF prototypes, we will involve key stakeholders in a multi-actor approach. These objectives will lead to key results: the characterization of the health effect of milk kefir; the application of diagnosis tools based on healthy microbiome/human biomarkers to inform dietary recommendations based on FF for people with metabolic syndrome; the development of an open access database and new computational tools for profiling food microbiomes metabolic interaction during food fermentation and their overlap with the healthy gut microbiome; the delivery of a research and innovation workflow to facilitate the smart design of functional healthy FF, bio-waste valorisation, sustainable processes on plant-based food case studies using the leverage of food microbiomes’ biodiversity; all supported by a federation of key stakeholders and citizens through several living labs and a tailored dissemination strategy. Together we will develop and move towards a vision of the future of FFs in Europe while enhancing the trust of citizens in the food value chain through their involvement and genuine integration of their perspectives, paving the way for citizen-friendly innovation.</t>
  </si>
  <si>
    <t>https://cordis.europa.eu/project/id/101060218</t>
  </si>
  <si>
    <t>DRALOD</t>
  </si>
  <si>
    <t>Renewables-based drying technology for cost-effective valorisation of waste from the food processing industry</t>
  </si>
  <si>
    <t>The EU27 annually generates 90 million tonnes of food waste, with a 39% generated in the manufacturing processes. The food processing industry critically needs sustainable solutions for waste valorisation and re-use.
Our Proposition: DRALOD, a disruptive replicable drying process 100% environmentally-friendly and extremely cost-effective:
- Environmentally: DRALOD uses renewables only, to allow valorisation of plant-origin waste into highly valuable functional ingredients as demanded by the nutraceutical and pharmaceutical industry.
- Cost-effectiveness: DRALOD drying plant has a pay-back period shorter than 6 years for an average plant with 35,000 tonnes/year capacity.
Our Assets:
- Consortium´s technological background: The Coordinator (PERNIA) is experienced in solar drying plants with licensing rights on a leading solar heating technology. OKOTHERM is specialist in the development and manufacturing of innovative biomass heating systems since 1995, while RTDPs DFBZ and RISE bring world-class knowledge for implementation of energy recovery and smart control units for DRALOD combined solar-biomass drying system.
- Industry-driven vision: PERNIA´s turnover is over €2.2million in 2017, with a net profit increase growth of 32% with respect to 2016, operating in solar drying for BSG valorisation, evidencing a high potential.
Target market: The generated volume of high-water content waste from plant-origin food processing, leads to an SAM estimated at €1,395 million in 2024.
Business model: Commissioning of DRALOD drying plants under a franchise business model, designed to overcome the up-front investment barriers by lowering our customers´ required initial investment in 30%.
Commercialisation strategy: The Brewery sector is our beachhead market. We currently work for the largest Spanish Brewery group. Our follow-on markets will include wineries, fruit juice and the olive oil sectors.
Financial projections: 44 million € and 80 new direct jobs by 2024.</t>
  </si>
  <si>
    <t>https://cordis.europa.eu/project/id/820554</t>
  </si>
  <si>
    <t>DRG4Food</t>
  </si>
  <si>
    <t>Empowering a fair and responsible European FoodRegister, fostering citizen sovereignty and creating a data-driven food system.</t>
  </si>
  <si>
    <t>The overall goal of our project is to achieve trust in a data-driven food system by implementing Digital Responsibility Goals for the food sector. This will enable new levels of innovation for example in food safety, sustainability, personalized nutrtion, reduction of food waste and fair conditions throughout the entire food chain. The programme works on a clear strategic roadmap (a new virtual food system), a set technological enablers, demonstration of solutions, a structured funding programme with open calls, and measures to guide and support the food ecosystem of third party beneficiaries, citizens, stakeholders.
As a consortium, we maintain the perspective that technology is not a means to an end, but acts merely as an empowering enabler, providing the means to achieve a wide variety of innovative and valuable use cases. Use cases that promise to serve a broader audience, provided that adequate access also is considered as a prerequisite. Currently however, technology is primarily developed from the perspective and needs of corporations and / or authorities- a limitation that risks perpetuating or further exacerbating the above-mentioned lack of trust within the markets that they serve. With a more diverse and human-centric driven perspective we believe the new use cases that will emerge and the technology development required to realise them will contribute to a more sustainable ecosystem that is “trustworthy by default”. To truly design for trust, the entire chain of activities and underlying assumptions towards developing technology has to be based on fundamental values like responsibility, privacy and user control - especially when dealing with valuable and sensitive food data. The starting point of all assumptions needs to be the user and their values - not a business model or (legitimate) state interests.</t>
  </si>
  <si>
    <t>https://cordis.europa.eu/project/id/101086523</t>
  </si>
  <si>
    <t>DryCoolerSeeds</t>
  </si>
  <si>
    <t>Optimum, sustainable solution for seed drying and conservation</t>
  </si>
  <si>
    <t>The seed market will grow at a CAGR of 10.57% during the period 2014-2019 and is expected to increase to $24 billion from its current $14.52 billion value. Europe, with 3 of its countries (France, Germany and The Netherlands) as three of the top four seed exporters in the world includes nearly 7,200 seed companies and more than 50,000 employees. Production of high quality seeds can increase crop yield by 15-20%. Seed moisture content needs to be controlled to ensure high germination rates, thus high quality seeds. An optimum drying process with control of air’s relative humidity and temperature is needed to ensure harvested seed is at safe moisture content before storage or other purposes. Existing drying and cooling methods for seeds lack of control of these parameters, are not energy efficient and require high investment from farmers. Moreover, seed drying is one of the most energy consuming processes on farms, consuming as much energy as all field works together. With an efficient seed drying process, savings for farmers could be more than 50%. DryCoolerSeeds is able to dry and cool the seeds in a continuous monitored process with adaptation to climate variations, saving energy (99% of energy saved), time (2.5 less time needed than traditional dryers), ensuring the correct moisture content and temperature of seeds, resulting therefore in high quality seeds. Marcold’s technology is a step further in automation, simplification and costs savings (&gt;60% compared to mix flow drying) being able to incorporate two different functions (drying and cooling) in a single machine surpassing the competition in the current market. The aim of the project is to build and demonstrate in real end user’s facilities our DryCoolerSeeds prototype adjusting the working parameters for effective conservation of seeds while ensuring a successful commercialization of the technology in Europe and Latin America that will drive Marcold into an exponential growth.</t>
  </si>
  <si>
    <t>https://cordis.europa.eu/project/id/710389</t>
  </si>
  <si>
    <t>DURAFRESH</t>
  </si>
  <si>
    <t>Advanced multi effect device to prevent fruit and vegetables ripening</t>
  </si>
  <si>
    <t>Consumed raw with minimal processing and very healthy, fruits and vegetables are two of the most in-demand commodities amongst all horticultural crops. However, nearly half (45 %) of the world’s fruit and vegetables go to waste each year. Changes in the food supply chain to ensure that fruit and vegetables ripen on time (not in advance) are key. The EU-funded DURAFRESH project has the solution. It will deliver to the market an energy-free consumption device that can restrain fruit and vegetables’ ripening. Specifically, it can control ethylene and humidity in order to maintain the quality and extend the life of fruit and vegetables, allowing them to be stored for a much longer period of time.</t>
  </si>
  <si>
    <t>https://cordis.europa.eu/project/id/835374</t>
  </si>
  <si>
    <t>EARTH@LTERNATIVES</t>
  </si>
  <si>
    <t>Sustainability, efficiency, equity and resilience of land and water use  for global food and energy security: synergies and fundamental trade-offs</t>
  </si>
  <si>
    <t>Humanity faces major challenges: stay below local and global ecological thresholds; increase natural resources use efficiency; share resources fairly; and increase societal resilience. Most research focusses on one or two of these challenges at a time; there is a major scientific gap in understanding synergies and inevitable trade-offs between the development principles of environmental sustainability, equitability, efficiency and resilience. This project aims to analyse synergies and trade-offs between environmental sustainability, resource efficiency, social equity and social-ecological resilience in the context of land and water use for food and energy supply. We consider production, consumption and trade patterns globally, at high spatial resolution, analyse past developments, and develop alternative future pathways, based on coherent sets of assumptions regarding demographic and economic developments, technological innovation, changes in local diets and energy mixes, and climate change. The project team will pioneer in integrating methods and computational tools from the fields of Environmental Footprint Assessment, Life Cycle Assessment and Input-Output Analysis, applied at unrivalled high level of granularity. Coherent perspectives on handling uncertainty and risk from cultural theory will be used in a unique approach to develop alternative futures. Finally, an original framework will be developed to analyse synergies and traded-offs between competing development principles. The project will revolutionize our understanding of different pathways to food and energy security given limited land and water resources, and particularly how each pathway will make trade-offs between environmental sustainability, fair sharing, efficient resources use and resiliency. This knowledge is key in understanding how to achieve UN’s Sustainable Development Goals with limited land and water resources and reveal synergies and trade-offs embedded in specific strategies.</t>
  </si>
  <si>
    <t>https://cordis.europa.eu/project/id/834716</t>
  </si>
  <si>
    <t>EASY</t>
  </si>
  <si>
    <t>ECO-INNOVATE-AQUACULTURE-SYSTEM</t>
  </si>
  <si>
    <t>The EASY Project has as its main objective the establishment of a technology that reflects the strategic guidelines for sustainable and profitable development of aquaculture in the EU. In order to follow these guidelines, this project has developed an innovative focused on the development of organic aquaculture feed formula. This formula completely excludes fishmeal and fish oil in its composition, and makes up to 50% cheaper production costs in our product (Tilapia fresh), allowing us to provide the end user, a product with high quality, traceability and profitability. Although Global aquaculture production is increasing, particularly Asian production, European production is stagnated. In EU Countries there is a strong trend in healthier and higher quality fish consumption, furthermore, consumer are requesting fast and comfortable food products without compromising its quality and safety. Obtaining raw material (spirulina and quinoa) inside of our facilities for the production of feed, along with the use of new technologies in the field of aquaponic, is undoubtedly the main key to the viability (feasibility) of EASY Project. The opportunity that this tool SME (Horizon 2020) offers drives the growth of the European inland aquaculture, create new jobs and position us as a world-leader in sustainable aquaculture. Analyzed by University of Murcia the results describe our fish as a very high quality due to the organoleptic properties, and perfectly suitable for the new market challenges. In Phase I our principal aim is to conduct a feasibility study including a business plan and market research with our partners regarding commercialization of the products, specially V range products (new formats), taking advantage over our Asian competitors, thus, becoming a leader in this growing market.</t>
  </si>
  <si>
    <t>https://cordis.europa.eu/project/id/684450</t>
  </si>
  <si>
    <t>ECOBREW</t>
  </si>
  <si>
    <t>New eco-efficient and healthy professional espresso coffee machine</t>
  </si>
  <si>
    <t>Coffee is the first food commodity in the world, and a big part of it is consumed in form of expresso in bars, restaurants or coffee shops. However, current professional espresso coffee machines are based on technologies that have barely evolved in 100 years. These machines are extremely energy inefficient whilst also, due to the materials used internally in the machine, generate unhealthy metal impurities which are then passed to the customer in the drink.
This creates a market anomaly, since the niche of coffee shop customers who are looking for environmentally and socially responsible coffee is one of the only fast growing segments in the mature coffee market.
For thirty years the SME Company IBERITAL has been designing, manufacturing and selling professional espresso coffee machines to coffee shops across the World. IBERITAL has noticed the market anomaly and has therefore developed a prototype coffee shop espresso machine that reduces energy consumption by 30% and does not allow migration of metals from the machine to the final consumer.
IBERITAL’s prototype generates the following benefits: reduction of energy consumption of professional espresso coffee makers by 30%; reduction of overall energy consumption in the professional coffee sector by 3% within 5 years; production of heavy metal impurity-free espresso coffee; opening a competitive new business line for IBERITAL.
The overall aim of ECOBREW is to confirm the potential of the prototype, to perform the necessary production line adaptations and industrial up scaling, and finally to demonstrate and prepare for commercialisation of the ECOBREW professional espresso coffee machine.</t>
  </si>
  <si>
    <t>https://cordis.europa.eu/project/id/651039</t>
  </si>
  <si>
    <t>ECOBREW2</t>
  </si>
  <si>
    <t>This project is the continuation of the funded phase-1 ECOBREW feasibility study that has finished successfully. A previous version of this proposal for phase 2 was submitted in Sept.'15. It was evaluated with a score of 12.81 and awarded with the Seal of Excellence, but not funded due to budgetary restrictions.
ECOBREW proposes an innovative healthy and energy-efficient professional espresso coffee machine.
Coffee is the second most traded commodity in the world, after crude oil. 40% of the global coffee consumption is out of home, and specialty coffee has become a major worldwide trend.
IBERITAL is a 40-year old SME, with 56 employees, an annual turnover of 12 MEUR and 60% in exports, that is targeting the growing market of the Professional Espresso Coffee Machines, a market that is estimated to surpass a volume of 1 billion Euros by 2016.
The technology used in coffee machines has not evolved significantly in 100 years. IBERITAL has identified a great opportunity in this growing market for a coffee machine with a completely new design based in the introduction of lead-free materials, energy efficiency and internet connectivity.
The proposed innovation aims at new market opportunities addressing 3 global challenges and trends (healthy food, sustainability, connected world)
This project and new product fit in IBERITAL's strategic plan, and will result in company growth into a medium sized European Company with a brand that will be globally recognized; with sales doubling by 2019 and tripling by 2022, and creation of employment by tripling staff up to 150 direct and 350 indirect jobs in 6 years.
During phase-2, IBERITAL will perform the final product design and development, and industrial up scaling; certify the machin in EU and seven other countries; demonstrate its perfomance with distributors and final users, and finally prepare for worldwide dissemination and commercialisation of the ECOBREW professional espresso coffee machine.</t>
  </si>
  <si>
    <t>https://cordis.europa.eu/project/id/717497</t>
  </si>
  <si>
    <t>EcoD</t>
  </si>
  <si>
    <t>EcoD – Bringing new life to cod waste turning it into protein powder for human consumption</t>
  </si>
  <si>
    <t>The catching and processing of fish generates a significant amount of waste. With pressure for securing protein sources in high demand (due to global population growth), the search for alternatives is mounting. The EU-funded EcoD has found one. It is developing the first rich-protein powder for human consumption sourced from soft cod roes, a rest raw material (2 % of cod volume) rich in essential and non-essential amino acids mainly discarded as food waste with only 8 % used to produce low-value products not for human consumption. Specifically, the project will turn this waste into a high-quality product for human consumption. EcoD will be ideal for physically active individuals and the elderly thanks to its high glycine and arginine levels favouring muscle strengthening.</t>
  </si>
  <si>
    <t>https://cordis.europa.eu/project/id/884324</t>
  </si>
  <si>
    <t>EcoeFISHent</t>
  </si>
  <si>
    <t>Demonstrable and replicable cluster implementing systemic solutions through multilevel circular value chains for eco-efficient valorization of fishing and fish industries side-streams</t>
  </si>
  <si>
    <t>The EU-funded EcoeFISHent project will develop innovative biomass pre-treatment and extraction technologies. Its aim is to enable sustainable and efficient exploitation of fish-processing side streams by obtaining bio-actives and galantine for high value-added food supplements and skin care products, as well as biodegradable and compostable barrier layers for food packaging. Moreover, other fishing industry side streams will be converted into soil fertilisers, oil for biodiesel and chitin for cosmetic applications. Even old fishing nets will find new life through their conversion into polymer-based automotive components and packaging for cosmetic products. The project’s overall aim is to demonstrate a replicable systemic and sustainable cluster for territorial deployment of a climate-neutral circular economy.</t>
  </si>
  <si>
    <t>https://ecoefishent.eu/</t>
  </si>
  <si>
    <t>https://cordis.europa.eu/project/id/101036428</t>
  </si>
  <si>
    <t>EcoFLEXY</t>
  </si>
  <si>
    <t>Innovative nanocellulose bioplastic film from fruit waste</t>
  </si>
  <si>
    <t>Most food packaging solutions made from fossil-based plastics are produced and consumed in an unsustainable manner, contributing to greenhouse gas emissions as large volumes of food plastic packaging end up as litter. The EU-funded EcoFLEXY project developed sustainable food packaging solutions from food waste through a near carbon-neutral production process. The EcoFLEXY project aims to be a leading player in the EUR 0.9 billion global market for flexible packaging for the food industry with a market share of 2.4 %. The project will conduct a feasibility study to determine customer requirements for sustainable packaging and to explore different food applications.</t>
  </si>
  <si>
    <t>https://cordis.europa.eu/project/id/877470</t>
  </si>
  <si>
    <t>ECOFRY</t>
  </si>
  <si>
    <t>Demonstration of a healthy and sustainable fry-technology for fast processing of food</t>
  </si>
  <si>
    <t>In relation to the food frying process, QUALITYFRY has developed a new that improves significantly its limiting factors:
- Healthiness: Minimises the oil degradation and the oil absorption by food
- Organoleptic quality: Eliminates smell/flavour transfers and improves the food texture
- Safety: Avoids hot oil projections
- Costs: Minimises the oil consumption, energy consumption, and eliminates the dependence of fume and odour extraction
and fire protection installations and their maintenance.
Thanks to the new frying technology developed by QUALITYFRY, not only a significant improvement of the frying quality and safety of the process is achieved but also the absorption of oil by the food has been reduced up to a 40% and annually savings in terms of operating costs up to a 65%. The new designed process provides the equipment with a huge flexibility since an extraction installation is not needed. This means that the equipment could be installed in any place, relevant consideration for the segment of the vending.</t>
  </si>
  <si>
    <t>https://cordis.europa.eu/project/id/719488</t>
  </si>
  <si>
    <t>ECOFUNCO</t>
  </si>
  <si>
    <t>ECO sustainable multi FUNctional biobased COATings with enhanced performance and end of life options</t>
  </si>
  <si>
    <t>Low-valorised biomass sources – such as tomatoes, legumes, watermelons, sunflowers and shrimps – are as valuable as ever for the EU-funded ECOFUNCO project. It will select and extract functionalised molecules (active organic molecules, proteins, polysaccharides, cutin) for the development of new bio-based coating materials. These will be used on two different substrates: cellulosic and plastic-based for the production of plastic trays and top layers (packaging for fresh products like pasta, ham and meat) as well as cellulose-based table wares, woven and non-woven (personal care products). Also, cutin-based formulations will be used for water-repellent coatings such as paper cups and tableware. Protein-based barrier and chitosan-based coatings will be used for multilayer food packaging.</t>
  </si>
  <si>
    <t>https://www.ecofunco.eu/</t>
  </si>
  <si>
    <t>https://cordis.europa.eu/project/id/837863</t>
  </si>
  <si>
    <t>H2020-EU.2.1.4.,H2020-EU.3.2.</t>
  </si>
  <si>
    <t>Eco sustainable multifunctional biobased coatings with enhanced performance and end of life options</t>
  </si>
  <si>
    <t>Cellulose is the most widely-available renewable material on Earth. Using cellulose-derived materials to replace fossil-based plastics in a range of consumer products, such as disposable food products or personal care items would make a considerable contribution to Europe’s environmental ambitions.
The challenge that needs to be overcome is the current limitations of cellulose in these roles. It tends to make a poor barrier and is hydrophilic. Currently, therefore, cellulose products are combined with polyethylene to provide properties more suited to these uses. However, the presence of polyethylene inevitably impacts product recyclability and therefore undermines the environmental benefits.
However, developing coatings for cellulose and bioplastics that help provide the required properties can overcome these current shortcomings. The ECOFUNCO project aims to identify and develop these coatings from readily-available, low-valorised biomass such as tomato processing residues, legumes and sunflower press cakes.</t>
  </si>
  <si>
    <t>https://wayback.archive-it.org/12090/20221125152805/https://www.bbi.europa.eu/projects/ecofunco</t>
  </si>
  <si>
    <t>H2020-EU.2.1.4., H2020-EU.3.2.</t>
  </si>
  <si>
    <t>ECO-LOGIC GREEN FARM</t>
  </si>
  <si>
    <t>Design of an agricultural greenhouse for intensive growing of microalgae in fresh / sea water with a syngas production plant and organic farming of chickens and pigs outdoors.</t>
  </si>
  <si>
    <t>According to many international studies, world population growth and climate change will end in a reduction of food, energy and pharmaceutical resources. One possible solution is an increase in the production of microalgae. The business opportunity consists in the construction of a production plant integrating algae cultivation in photobioreactors with a syngas CHP as a source of carbon, required for the photosynthetic process of microalgae. Market application deriving from algae include: biomass for combustion and organic matrix for anaerobic digestion plants; food supplements for human/animal use; pharmaceutical/cosmetics products; fertilizers; complete pilot line for cultivation. Other applications include licensing of concept, technology and brand and experimental photobioreactors for bio-lighting algae research. It is a growing market with a world potential estimated at +30% each year and a global size of 150M€ in 2016. Key reasons explaining its novelty are: reduced need of land; use in low-quality agricultural land; no emissions of greenhouse gases/pollutants; absence of aggressive waters; significant amount of carbon dioxide captured and stored; pure product with high Ω3 content. Potential customers include: food supplement producers and retailers; livestock and poultry producers; pharmaceutical and cosmetics industry; agricultural product retailers and farmers; bio-fuel refineries; agricultural and processing companies interested in market replication or in becoming licensees; research institutions; general public, families and young people. The structure of the work plan starts with the management (WP1), includes one WP devoted to a pilot line for microalgae production, including PBRs for research on bio-lighting algae (WP2) and continues with a WP dealing with pilot production, performance verification and market replication (WP3). WP4 will take care of dissemination, exploitation and marketing. Communication will be covered by WP5.</t>
  </si>
  <si>
    <t>https://cordis.europa.eu/project/id/683515</t>
  </si>
  <si>
    <t>ECOLUP</t>
  </si>
  <si>
    <t>Smart collect points as an innovative logistic solution to shorten fruit and vegetables supply chain</t>
  </si>
  <si>
    <t>ECOLUP is an integrated logistic solution addressed to the fruit and vegetables (F&amp;V) sector that allows to shorten the supply chain and is beneficial for both, producers and buyers.
It consists on an online marketplace showcasing fruit and vegetable products, synchronized with a network of smart refrigerated lockers embedded with network connectivity and a deliveries’ management software. Through the online platform, F&amp;V producers sell their products directly to the cities’ stores / restaurants. The producers deliver the orders to the smart refrigerated lockers – strategically located in the city – and the buyers -store/restaurant managers- collect them at the time that best fits their schedules (24/7).
The smart lockers’ software exchange data in real-time with ECOLUP Administrator, which automatizes 100% the process. The software sends notifications to the sellers (=producers) when their products are purchased, and the buyers (=stores/restaurants) are as well notified when the order has been delivered. The software assigns automatically a locker to delivery the orders, making the choice according to the order’s size to make an efficient use of resources. Users can open their assigned locker a code sent along with the notifications. Once an order has been collected, the locker’s software informs ECOLUP’s Administrator site to release the payment to the seller.
ECOLUP is an innovative solution to shorten F&amp;V supply chain by bridging the logistic and communication gap between producers and stores/restaurants. Thanks to ECOLUP, our users will benefit from higher profit margins, F&amp;V’s carbon footprint and food waste will be reduced. Consumers will enjoy fresher products.
ECOLUP is easily replicable and scalable. The first smart refrigerated set of lockers will be located in Madrid in 2020. In the following years, we will extend our market to the main cities in Spain, Italy, France, Germany and The Netherlands, being present by 2023 in 13 different European cities.</t>
  </si>
  <si>
    <t>https://cordis.europa.eu/project/id/762793</t>
  </si>
  <si>
    <t>ECOXY</t>
  </si>
  <si>
    <t>Bio-based recyclable, reshapable and repairable (3R) fibre-reinforced EpOXY composites for automotive and construction sectors.</t>
  </si>
  <si>
    <t>The lightweight and excellent mechanical properties of thermoset fibre-reinforced composites (FRCs) make them attractive materials for demanding sectors, such as automotive or construction. However, they are challenging to reprocess and difficult to repair and recycle increases the overall material cost and environmental concerns. In addition, the vast majority of existing polymer matrices and fibres used in their manufacture rely on fossil-derived materials or use large amounts of energy.
ECOXY sets out to overcome these issues by involving the European bio-based industry in developing innovative bio-based epoxy resins and fibre reinforcements in developing innovative bio-based epoxy resins and fibre reinforcements. This will lead to sustainable and techno-economically competitive FRTCs, targeting advanced functionalities: reparability, reprocessability and recyclability (3R) using new resin formulations.</t>
  </si>
  <si>
    <t>https://ecoxy.eu/</t>
  </si>
  <si>
    <t>https://wayback.archive-it.org/12090/20221125152939/https://www.bbi.europa.eu/projects/ecoxy</t>
  </si>
  <si>
    <t>EctoVision</t>
  </si>
  <si>
    <t>Improved machine vision for guidance of optical system for cost-effective and environmentally safe in-situ removal of ectoparasites from farmed fish</t>
  </si>
  <si>
    <t>Sea lice are the most damaging parasite to the salmonid farming industry in Europe, inflicting an annual loss of €300 million. Lice originating from farms also represent a grave danger to wild populations. Fish farmers use many different methods in the effort to control sea lice infestations. However, none have proved 100% effective and sustainable over time due to environmental impacts, negative consumer perception, violation of fish welfare, and not the least of which is cost. Both governmental bodies and the aquaculture sector are now asking for a sustainable solution to the huge problems resulting from sea lice infestation of both farmed and wild salmonid stocks. Optical delousing (Stingray) is a new proactive, gentle and sustainable method for controlling the amount of sea lice in net pens. Using camera vision, software and laser allow for fully automatic louse removal without posing any danger to farmed fish, other species, or surrounding environment. The project aims to develop a dedicated advanced machine vision unit, the EctoVision, to increase the field of view, depth perception and image processing speed. The unit will be made available as an upgrade that can be easily integrated with the existing Stingray platform. The aim is to create an efficient range to detect lice and treat fish that passes within 0.4-1.5 m in the proximity of the Stingray to improve the lice removal performance by a twofold. Activities in the feasibility assessment includes investigation of possible solutions for the machine vision system, mapping best available state of the art and evaluate performance balanced against cost, in addition to search for additional partners. Case studies will be performed to provide a detailed assessment of the expected economic impact using the Stingray with the EctoVision upgrade compared with competing methods. The results will be outlined in a business plan with proper risk assessment, including a preliminary product design specification.</t>
  </si>
  <si>
    <t>https://cordis.europa.eu/project/id/662868</t>
  </si>
  <si>
    <t>EECHYMA</t>
  </si>
  <si>
    <t>Eco-efficient high-yield production of antioxidant compounds from microalgae</t>
  </si>
  <si>
    <t>Eco-efficient high-yield production of antioxidant compounds from microalgae
Through the development of a disruptive photobioreactor design and cultivation protocol, we plan to reach a production of high-quality microalgae with an improved content in valuable antioxidants, at a reduced production cost. This cost reduction will be obtained through a dramatic reduction of the energy required for the production, greatly improving the sustainability of microalgae production.
The microalgae products can enter the formulations of nutritional supplements or animal food.</t>
  </si>
  <si>
    <t>https://cordis.europa.eu/project/id/698947</t>
  </si>
  <si>
    <t>EFFECTIVE</t>
  </si>
  <si>
    <t>Advanced Eco-designed Fibres and Films for large consumer products from biobased polyamides and polyesters in a circular EConomy perspecTIVE</t>
  </si>
  <si>
    <t>Polyamides (Nylon) and polyesters are two of the most widespread families of polymers, with applications spanning from garments, carpets and sportswear to automotive parts, packaging materials, fishing products, electric and electronic components. In recent years, the developers of such large-volume products have started to increase their interest in the production of green products at affordable prices, which implies not only the use of biobased materials but also the application of strategies that ensure a sustainable end-of-life of the products.
In this view, the EFFECTIVE project aims to demonstrate first of its kind and economically viable routes for the production of bio based polyamides and polyesters from sustainable renewable feedstock towards the obtaining of fibres and films with enhanced properties, market competitiveness and increased sustainability.
These materials will be applied into eco-designed large consumer products targeting different markets, such as construction, automotive, primary and secondary packaging and textile. Moreover, their replication into many other markets such as fishing, engineering plastics, agriculture, hygiene and personal care will be also investigated.</t>
  </si>
  <si>
    <t>https://www.effective-project.eu/</t>
  </si>
  <si>
    <t>https://wayback.archive-it.org/12090/20221125153047/https://www.bbi.europa.eu/projects/effective</t>
  </si>
  <si>
    <t>Efficient Cooking</t>
  </si>
  <si>
    <t>Substainable and efficient food processing and cooking sytem</t>
  </si>
  <si>
    <t>Natural Machines is a SME that has created the first 3D food printer that works with sweet and savory ingredients. We are focused on helping people get back to home cooking, back to healthy food, by bringing the food processing plant to the home kitchens, giving an eco-efficient alternative to traditional food processing, reducing food waste to zero and with significant savings in energy and packaging needed with no need to spend time cooking or knowing how to do it. Following the lean startup model, we introduced a model for B2B customers that allow them to create dishes, decorations, customizations, suitable for hospitals, restaurants, bakeries, etc. In order to get our product to the home kitchens, users have requested two main features that go far beyond 3D printing technology. The two systems are a new cooking technology that uses just a fraction of the energy used by traditional ovens and microwave ovens and a prefilled capsule system. Both systems working together will convert our new device in an optimised sustainable mini food processing plant at home. The cooking system provides a very granular control of the temperature of the food being cooked, allowing to preserve the nutritional properties of the ingredients and cook according to the user tastes. This system can work also as a standalone device, which opens also new OEM and licensing opportunities for our company. It provides also a safer operation, as no element in the device will be heated to a point of causing harm, as compared to an oven. From a business perspective, reaching the mass market (home kitchens) will allow us to more tan double current revenue forecasts according to initial interest in USA, Europe and Asia, and to introduce new business models, like capsule licensing that will generate new revenue sources. We expect the feasibility study to provide us with a better market insight and a complete business plan for bringing our device to the market.</t>
  </si>
  <si>
    <t>https://cordis.europa.eu/project/id/673677</t>
  </si>
  <si>
    <t>EFFORTE</t>
  </si>
  <si>
    <t>Efficient forestry by precision planning and management for sustainable environment and cost-competitive bio-based industry</t>
  </si>
  <si>
    <t>Forests and forestry will play a key role in making a European bio-based economy a reality. By applying modern technology to forestry techniques, the EFFORTE project will improve efficiency and sustainability throughout the entire forest-based value chain within EU.
EFFORTE recognises that, like many businesses, forestry can be viewed as a chain of events over a long of time. As such, it can be improved using data analysis approaches that can optimise each stage adding value step-by-step and as a whole. In addition, deploying geographic information systems in combination with information about stand and soil properties, EFFORTE will help increase revenues and production while reducing undesirable environmental impacts.
The EFFORTE project is based around three core elements of technology and know-how covering the fundamentals of soil mechanics. Firstly, seeking to avoid soil disturbances, accelerate machine mobility and assess persistence of soil compaction and rutting. Secondly, improving the productivity and efficiency in silvicultural operations in tree planting and young stand-cleaning operations. Finally it seeks to develop precision forestry based on data analysis (‘big data’) to increase cost-efficiency and boost new business opportunities.</t>
  </si>
  <si>
    <t>https://projects.luke.fi/efforte/</t>
  </si>
  <si>
    <t>https://wayback.archive-it.org/12090/20221125153208/https://www.bbi.europa.eu/projects/efforte</t>
  </si>
  <si>
    <t>EggPlant</t>
  </si>
  <si>
    <t>A feasibility study, to investigate and verify the commercial and industrial viability of a wastewater processing solution to generate bioplastics from agri-food and municipal wastewater sources.</t>
  </si>
  <si>
    <t>Currently, the bioplastics industry is restricted by the high cost of PHA and PHB bioplastics, despite the global capacity for their production outstripping commonly-used hydrocarbon-based thermoplastics and alternative bioplastic solutions; contemporary bioplastics that can compete with hydrocarbon thermoplastics are derived from crops (primarily using starch compounds), creating a conflict between using crops for food or as an industrial raw material, and increasing the cost of food. Furthermore, wastewater presents itself as a constant burden for industry, particularly wastewater containing nutrients that can potentially lead to a high biological oxygen demand (BOD) which damages aquatic ecosystems. The Eggplant is an innovative two-phase water treatment procedure that filters industrial wastewater and applies a three-stage post-filtration process. Through this process, each Eggplant uses wastewater as a raw material for the production of bioplastics using a commercial bacterial culture. Critically, the water at the end of the process is purified and safe to be used as drinking water or for release into watercourses. The primary value of Eggplant is the reduction of waste from agri-food industrial wastewater from twofold to zero – filtration removes the majority of pollutants and fermentation removes organic contaminants. The resulting concentrate is then processed into PHA and PHB bioplastics. Moreover, an Eggplant, through the use of concentrated substrate can generate 3-4 times as much bioplastic from an equivalent volume of wastewater.</t>
  </si>
  <si>
    <t>https://cordis.europa.eu/project/id/718097</t>
  </si>
  <si>
    <t>ELOXIRAS</t>
  </si>
  <si>
    <t>Electrochemical Oxidation in the Recirculating Aquaculture Systems Industry</t>
  </si>
  <si>
    <t>Recirculating aquaculture systems (RAS) operate by filtering and removing water pollutants from the fish tanks so it can be reused. Since its introduction, RAS production has increased in volume and species with a CAGR of 14%/year, and has a worldwide market estimated in €6.4 billion. Marine RAS is expensive to purchase and operate, and requires high biomass culture density (kg/m3) that implies fast accumulation of toxic metabolized compounds in low water volume, implying significant volumes of fresh water. Thus, RAS end-users need cost-efficient technologies that can work in these conditions. Market available solutions are mainly bio-filtration and ozone treatments, and cannot work under these challenging conditions, showing efficacy fluctuations and start-up periods that increase the production stages and their costs.
That scenario has encouraged APRIA SYSTEMS, a SME with more than 9 years of experience in water treatment process, to develop ELOXIRAS. Its first prototype is based on new advanced electrochemical oxidation technology, allowing to increase production (30%), reduce fresh water consumption (20%), and increase the efficacy on removing pollutants (&gt;90%). It can be adjusted to different RAS facilities (modular &amp; versatile), and is easy to operate without efficacy fluctuations and start-up periods, then can be also used on logistics operations to guarantee best fish transport conditions and efficiencies. ELOXIRAS will be upgraded by APRIA supported by key technology partners as MAGNETO SPECIAL ANODES (reactor specialist) and 2 RAS end-users: RODECAN and IRTA (industrial validation tests). This approach will allow APRIA to commit on achieving a RAS EU market share of 7% for 3 marine species (seabream, seabass, turbot) primary over key RAS EU countries (Spain, France, UK, Italy, Denmark, The Netherlands). That conservative market share will permit a total ELOXIRAS sales of 1385 modules in the first 5 years of commercialisation.</t>
  </si>
  <si>
    <t>https://www.eloxiras.com/</t>
  </si>
  <si>
    <t>https://cordis.europa.eu/project/id/698494</t>
  </si>
  <si>
    <t>ELOXIRAS is an innovative water treatment concept specially developed to improve the productivity and environmental impact of marine RAS used by the exponentially growing aquaculture industry.
Worldwide aquaculture sector is a market with an annual average growth of 10%. At European countries the aquaculture industry production is about 1.26 Mt/year. Aquaculture sector is a successful business opportunity
The economic feasibility of inland hatchery aquaculture activities requires high biomass culture densities (kg species /m3 of water). Recirculating Aquaculture Systems (RAS) are emerging as the preferred technology to provide adequate culture water quality in hatchery activities. RAS production within EU is conservatively estimated in 0.029 Mt/year with a market value of 175 M€/year and an average growing rate of 14%/year. RAS industry is mainly established in The Netherlands and Denmark with raising interest in other European countries, for example Spain.
ELOXIRAS is an innovative treatment of the culture water from marine RAS hatcheries, which is based on electrochemical oxidation technology. The novelty respect to the main competitors is related to:
- High efficiency and removal of all key pollutants, including bacteria and virus.
- Compact and modular design.
- Reduction of water and energy requirements.
- Easy to operate with adaptable capacity to required productivity.
The introduction of ELOXIRAS improves the annual benefits and/or the environmental impact of the marine RAS equipped with existing competitor solution (biofilter+ozone). Thus, the introduction of this process into the actual aquaculture industry constitutes an advantaged business opportunity.
The main objective of the present proposal (phase 1) is the determination of the ELOXIRAS technological and economic feasibility. After checking its feasibility a ELOXIRAS prototype will be developed in order to conduct several demonstration activities (phase 2)</t>
  </si>
  <si>
    <t>https://cordis.europa.eu/project/id/651167</t>
  </si>
  <si>
    <t>EMBRACED</t>
  </si>
  <si>
    <t>Establishing a Multi-purpose Biorefinery for the Recycling of the organic content of AHP waste in a Circular Economy Domain</t>
  </si>
  <si>
    <t>Absorbent Hygiene Products (AHP) waste, which includes post-consumers nappies, adult incontinence products, feminine hygiene items, wipes, etc. are currently considered a non-recyclable fraction of the Municipal Solid Waste (MSW), with 8,500,000 tons of such waste incinerated or landfilled in Europe each year.
The EMBRACED project will demonstrate, in a relevant industrial environment, a replicable, economically viable and environmentally sustainable model of integrated biorefinery based on the valorisation of the cellulosic fraction of Post-Consumer AHP waste in producing bio-based building blocks, polymers, and fertilizers. The biorefinery will use a circular economy approach, closing the cycle of raw materials and minimising the use of primary resources.</t>
  </si>
  <si>
    <t>https://www.embraced.eu/</t>
  </si>
  <si>
    <t>https://wayback.archive-it.org/12090/20221125153314/https://www.bbi.europa.eu/projects/embraced</t>
  </si>
  <si>
    <t>EMILK</t>
  </si>
  <si>
    <t>Food treatment process based on high voltage nanopulsed electric discharges in liquid phase</t>
  </si>
  <si>
    <t>The project intends to explore the feasibility of introducing to the market a small milk steriliser unit based on a patent pending
device developing high voltage (&gt;100kV) nanopulsed electric discharge in liquids, to be used mainly by farmers selling
directly their fresh dairy products through vending machines.
Wider objective met by EMILK: increased nutritious food production opportunities in Europe and in developing Countries.
EMILK has the potential to develop into a viable sterilisation solution suitable for use in areas without infrastructure to
support the refrigerated collection of food.
The European organic market is growing by approximately six percent (24 billion euros in 2013). In this scenario direct sales
(e.g. from farmer to customer) weigh about 5% and it is continuously increasing since «zero km» food is perceived as higher
value by final customer. The milk market is particularly interesting since raw milk is paid by industry to farmers at a very low
price (0.32€/l for best quality organic milk) while final customer is often willing to pay up to 2€/l for the same product. Raw
milk sterilising solutions that keep intact nutrients and organoleptic qualities, while ensuring the standards of hygiene and
safety are required to enable more Europeans to enjoy raw milk.
The feasibility study intends to check the attractiveness of the innovation to the market, define the opportunities both for the
integration of the device in milk vending machines and for further developments, through identification of partners in the dairy
industry supply chain; fine tune the business plan already drafted in this application and applying for further funding (SME
instrument Phase2, local regional funding, private investments).</t>
  </si>
  <si>
    <t>https://cordis.europa.eu/project/id/692247</t>
  </si>
  <si>
    <t>ENOUGH</t>
  </si>
  <si>
    <t>European food chain supply to reduce GHG emissions by 2050</t>
  </si>
  <si>
    <t>The EU's Farm to Fork Strategy under the European Green Deal aims to a provide a holistic strategy to transform the European food sector into an environment friendly, resilient, healthy, and fair system. To succeed, it requires scientific, technological, economic, and social systemic support. The EU-funded ENOUGH project will contribute to this aim by creating new knowledge, technologies, tools, and methods to enable the sector to reduce greenhouse gas emissions by 50 % by 2050. The project also aims to increase the sustainability of food systems and provide selected innovative technological solutions ready for application by EU companies to secure a future robust and sustainable food supply chain.</t>
  </si>
  <si>
    <t>https://cordis.europa.eu/project/id/101036588</t>
  </si>
  <si>
    <t>EnzOx2</t>
  </si>
  <si>
    <t>New enzymatic oxidation/oxyfunctionalization technologies for added value bio-based products</t>
  </si>
  <si>
    <t>Biomass bio-refineries can be greener and even more effective if they use efficient bio-chemical technologies. EnzOx2 explores the potential use of wild type (‘occurring in nature’) and engineered oxidative enzymes as innovative solutions to existing production bottlenecks.
The EnzOx2 project aims to provide innovative answers to the specific challenge of improving processes already in place in current bio refineries. It will do this by incorporating bio-chemical (enzymatic and chemo-enzymatic) technologies making them more efficient and cost-competitive and by developing a new generation of bio-chemical technologies for future bio refineries.
The ultimate goal is in enabling transformation of plant-based molecules with an exquisite regio-and stereo-selectivity that cannot be attained using classical chemical technologies.</t>
  </si>
  <si>
    <t>https://www.enzox2.eu/</t>
  </si>
  <si>
    <t>https://wayback.archive-it.org/12090/20221125153430/https://www.bbi.europa.eu/projects/enzox2</t>
  </si>
  <si>
    <t>ENZYCLE</t>
  </si>
  <si>
    <t>Microbial ENZYmes for treatment of non-recyCLEd plastic fractions</t>
  </si>
  <si>
    <t>Plastic waste is a major and increasing problem for the EU. In 2017, more than 27 million tonnes of plastic waste were produced in the EU28 (plus Norway and Switzerland) – the equivalent of more than 50 kg per citizen. However, less than one-third of this is recycled; the rest is either incinerated or sent to landfill.
Clearly, with the EU’s ambitions for a circular economy, and its stated strategy of achieving 100 % of packaging – including plastics – as recyclable or reusable by 2030, this is unsustainable. It is therefore essential to find ways to recycle the fraction that is currently not recycled, particularly those plastics used for packaging – such as those based on PET (polyethylene terephthalate) – that make up some 63 % of the total plastic waste generated in Europe.
Current mechanical recycling approaches are not ideal; many PET-based materials are plastic mixes or multi-layered. The ENZYCLE project will therefore adopt a process based on enzymes. The project will develop new enzymes and advanced processes for treating the non-recycled plastic fraction. This will valorise the waste, producing new materials from the waste, including virgin PET, polyurethane foam and polyols. By so doing, it will reduce the current high levels of non-recycled plastics and the associated environmental impact.</t>
  </si>
  <si>
    <t>https://www.enzycle.eu/</t>
  </si>
  <si>
    <t>https://wayback.archive-it.org/12090/20221125153546/https://www.bbi.europa.eu/projects/enzycle</t>
  </si>
  <si>
    <t>ESCHAINS</t>
  </si>
  <si>
    <t>Energy supply chains design and management for higher efficiency and sustainable futire</t>
  </si>
  <si>
    <t>The importance of energy is bound to the currently ongoing climate change, the availability, cost and the security of the energy supply - all of them being part of the concept of sustainable development. A key factor for achieving sustainability is the increased use of renewables, and lower CO2 emissions. Biomass and fuels derived from it are one of the promising alternatives.
The main advances in the field include energy integration in industry and the design of Combined Heat and Power systems. This has been followed by extensive research on utilisation of renewables from which biomass is one of the most popular options. 'Energy Supply Chains Design and Management for Higher Efficiency and Sustainable Future' is an interdisciplinary project aimed at creating a strong team for research on energy/resource efficiency and sustainable development, led by the applicant. The research will be based on several key concepts. The recognition of the systems nature of energy has significantly increased in recent years, but it there is still lack of a well-established structuring paradigm.
Life Cycle Analysis is a well-developed set of ideas and tools, many of which applied in the energy field. This will be used in order to model comprehensively the environmental, social and economic impacts of the energy solutions. LCA alone is not sufficient - problems stem from lack of appropriate data, and unclear system boundaries. To allow for clear definition of system boundaries LCA will be applied in the context of the combined energy-food-waste supply chains.
The results from the project are expected to benefit commercial enterprises allowing them to evolve continuously towards increased share of renewable energy in most economic way. Policy makers will benefit from being able to better plan the energy and environmental regulations, so that the sustainability goals are achieved at minimum cost for the society.</t>
  </si>
  <si>
    <t>https://cordis.europa.eu/project/id/46579</t>
  </si>
  <si>
    <t>FP6-MOBILITY</t>
  </si>
  <si>
    <t>EUCALIVA</t>
  </si>
  <si>
    <t>EUCAlyptus LIgnin VAlorisation for Advanced Materials and Carbon Fibres</t>
  </si>
  <si>
    <t>Lignin from pulping processes represents a major source of underexploited material with an estimated 17 million tonnes of lignin available from pulping processes across Europe. However, much of this lignin is simply burned onsite to provide steam for heat and power production. EUCALIVA aims to create a whole value chain from lignin, using Eucalyptus waste as its source. The project’s main focus will be to increase the efficiency, yield and cost-effectiveness of technologies through new approaches.
Demonstration of the integration of the developed process in existing industrial scenarios is a major EUCALIVA goal. Therefore, the demonstration will take place at already existing pilot plants and industrial installations, bringing further evidence and possible routes to market for the envisaged added value products. The demonstration activities address the scalability of the proposed concepts. Replication will be first simulated and then delivered within the industrial project partners to validate each one of the key innovations providedwithin EUCALIVA.
The Scientific and Technological objectives included in EUCALIVA present a synergy between the innovation and the application of new processes and materials. This will lead to the optimisation of this biorefinery process from an economic and an environmental perspective.</t>
  </si>
  <si>
    <t>https://eucaliva.eu/</t>
  </si>
  <si>
    <t>https://wayback.archive-it.org/12090/20221125153634/https://www.bbi.europa.eu/projects/eucaliva</t>
  </si>
  <si>
    <t>EUROPHA</t>
  </si>
  <si>
    <t>Novel technology to boost the European Bioeconomy: reducing the production costs of PHA biopolymer and expanding its applications as 100% compostable food packaging bioplastic</t>
  </si>
  <si>
    <t>Bioplastics like PHA are long-term sustainable alternatives because they can show equal performance to conventional petrochemical plastics, originate from renewable non-food resources and are 100% bio-degradable. Although PHA shows better performance than alternative bioplastics (PLA and starch), the market uptake of PHA biosplastics shows the following obstacles: 1) PHA is expensive (&gt;4.5 €/kg), much higher than starch plastics and other bio-based polyesters. This is caused by three facts in the production process: High raw material costs; expensive PHA extraction to ensure high quality; small production volumes. The second obstacle is the 2) Small market share of European PHA (dominated by China and US) that limits the potential of a European Bioeconomy. EuroPHA will solve the need to establish a competitive PHA production capacity in Europe by: a) Reduction of PHA production costs: using low-value feedstock (agro-food waste/surplus streams) as starting material in three-phase biological synthesis of PHA by mixed microbial culture; b) Environmentally friendly &amp; cost-effective PHA extraction step; c) Novel formulations of PHA for 100% complete and short-time biodegradability packaging bioplastics by current industrial technology: monolayer film and extrusion foam for food packaging. EuroPHA will provide these economic benefits for Europe by our project members: 40% reduction of final price (≈2.6€/kg), this will enable the increase of European PHA global market share from current 0.1% to 15% in five years post project (45 ktpa worth 135€ million) for food packaging applications. Price-competitiveness vs. starch-based (today 3.75 €/k) and PLA (2.5€/kg) making possible to penetrate a 20% in the starch-plastic market (22 kpta with revenues of 90€ million) and 15% in the PLA market (23 kpta worth 50€ million) in five years post project. Turnover of 50€ million from 20kpta production in five years post project for new applications.</t>
  </si>
  <si>
    <t>https://cordis.europa.eu/project/id/604770</t>
  </si>
  <si>
    <t>FP7-SME</t>
  </si>
  <si>
    <t>EUROPISTACIA</t>
  </si>
  <si>
    <t>NATIVE ROOTSTOCK (PISTACIA TEREBINTHUS) COMMERCIALISATION FOR SUSTAINABLE AND ECOLOGICAL MEDITERRANEAN CROPS, TO INCREASE EUROPEAN PISTACHIO MARKET COMPETITIVENESS</t>
  </si>
  <si>
    <t>INCREASE EUROPEAN PISTACHIO MARKET COMPETITIVENESS, THROUGHT THE RECUPERATION AND COMMERCIALISATION OF NATIVE ROOTSTOCK (PISTACIA TEREBINTHUS) FOR THE MEDITERRANEAN CLIMATE
Pistachio plant cultivation represents an important opportunity for European farmers, especially in the Mediterranean area, where there is a native rootstock that facilitates crop acclimation in arid areas with poor and dry soils, with easy operation, low probability of fungal diseases. These characteristics make the pistachio tree a competitive and suitable option for a sustainable cultivation in environmentally respectful methods of production.
The biggest obstacle for expanding its cultivation is based on the absence of plant material which meets the requirements of the European market. Commercial varieties (selected male and female cultivars of Pistacia vera) are obtained by vegetative propagation and because the cuttings do not root a rootstock is needed. The recommended rootstock, Pistacia terebinthus, presents not only a lack of vigor and homogeneity but also a low germination rate (about 20 - 30% of seeds) which makes the start of cultivation more expensive and complicated. Furthermore, the grafting of the variety is traditionally performed in the field, when the rootstock has the size to match with the bud of the grafted variety. These technical difficulties prevent many potential new pistachio farmers from making the investment.
Laimund has dedicated big efforts to the study of Pistacia terebinthus (or terebinth). The research was focussed on the in-vitro culture and resulted in various protocols for the initiation, multiplication and rooting of terebinth, concluding with the acclimatization of plants that are characterized by a high degree of homogeneity.
The overall objective of Laimund is to become worldwide leader in commercializing pistachio plants adapted to Mediterranean climates which can be grown organically.</t>
  </si>
  <si>
    <t>https://cordis.europa.eu/project/id/718254</t>
  </si>
  <si>
    <t>EVILTONGUE</t>
  </si>
  <si>
    <t>No Sword Bites So Fiercly as an Evil Tongue? Gossip Wrecks Reputation, but Enhances Cooperation</t>
  </si>
  <si>
    <t>Social norms in general, and norms of cooperation in particular, are the cement of all human societies. For the difficult problems of the maintenance and enforcement of social norms and of cooperation, humans have developed surprisingly complex solutions. Reputation mechanisms and gossip are certainly among the compound informal solutions.
According to common wisdom, gossip channels mainly negative and often fictitious information. If it is so, how can dishonest gossip and the resulting biased reputations legitimize social order and promote cooperation?
This is the main puzzle we tackle in the proposed project exploiting a wide scale of instruments. We use analytical modeling and agent-based simulation to derive hypotheses. We test simple hypotheses in small group experiments. We develop new methodological tools to appropriately analyze the triadic nature of gossip embedded in network flows of information. We utilize dynamic network datasets from primary and secondary school classes, and we gather qualitative and quantitative information from organizations to test conditional hypotheses about the role that gossip plays in reputation and cooperation in different developmental and social contexts of life. In addition, we apply new communication technologies currently under development to explore the hidden world of gossip and the dynamics of reputations in dormitories and organizations.
With the insights gained, we can overcome common stereotypes about gossip and highlight how gossip is related to credible reputational signals, cooperation, and social order. Expected results will help us to outline the conditions that can promote cooperativeness in work groups, and they will help to construct successful prevention strategies of social exclusion and other potentially harmful consequences of the evil tongue.</t>
  </si>
  <si>
    <t>https://cordis.europa.eu/project/id/648693</t>
  </si>
  <si>
    <t>EXCornsEED</t>
  </si>
  <si>
    <t>Separation, fractionation and isolation of biologically active natural substances from corn oil and other side streams.</t>
  </si>
  <si>
    <t>The EXCornsEED project will combine chemistry, biology, engineering and biotechnology tools and expertise to develop and validate processes for recovering a range of bioactive compounds from bioethanol and biodiesel refinery sidestreams, specifically corn oil/thin stillage from bio-ethanol and rapeseed meal.
It will valorise the potential of the sidestreams of these two growing sectors at a time when changes in legislation on liquid biofuels are likely to strongly increase demand for biofuels will maximise the value of biofuels production and make them increasingly competitive.</t>
  </si>
  <si>
    <t>https://www.excornseed.eu/</t>
  </si>
  <si>
    <t>https://wayback.archive-it.org/12090/20221125153728/https://www.bbi.europa.eu/projects/excornseed</t>
  </si>
  <si>
    <t>EXILVA</t>
  </si>
  <si>
    <t>Flagship demonstration of an integrated plant towards large scale supply and market assessment of MFC (microfibrillated cellulose)</t>
  </si>
  <si>
    <t>Microfibrillated cellulose (MFC) is a revolutionary product, with potential in a huge range of applications, including personal care, cosmetics, home care, pharmaceutical excipients, adhesives and sealants, composites and resins, agricultural chemicals, oil field, fish, bait, concrete, and CO2 capture. It also has the potential to replace many fossil fuel-based products.
However, commercialisation of MFC has proved challenging, particularly making industrial quantities with sufficient running efficiency and stability. In addition, drying the MFC fibres in a cost effectively manner without losing significant performance is a major challenge.
The EXILVA project sets out to change this, by transferring technology from the existing pilot production and eventually scaling up to commercial levels.</t>
  </si>
  <si>
    <t>https://www.borregaard.com/product-areas/cellulose-fibrils/</t>
  </si>
  <si>
    <t>https://wayback.archive-it.org/12090/20221125153833/https://www.bbi.europa.eu/projects/exilva</t>
  </si>
  <si>
    <t>H2020-EU.3.2., H2020-EU.3.2.6.3., H2020-EU.3.2.6.1.</t>
  </si>
  <si>
    <t>EXPEER</t>
  </si>
  <si>
    <t>Distributed Infrastructure for EXPErimentation in Ecosystem Research</t>
  </si>
  <si>
    <t>EXPEER will bring together, major observational, experimental, analytical and modelling facilities in ecosystem science in Europe. By uniting these highly instrumented ecosystem research facilities under the same umbrella and with a common vision, EXPEER will form a key contribution to structuring and improving the European Research Area (ERA) within terrestrial ecosystem research.
EXPEER builds on an ambitious plant for networking research groups and facilities. The joint research activities will provide a common framework and roadmap for improving the quality, interaction and individual as well as joint performance of these infrastructures in a durable and sustainable manner. EXPEER will provide a framework for increased use and exploitation of the unique facilities through a strong and coordinated programme for Transnational Access to the infrastructures. Extensive outreach and collaboration with related networks, infrastructures as well as potential funding bodies will ensure that EXPEER will contribute with its key experiences to the shaping and designing of future research networks and infrastructures, and that it has full support from all stakeholders in reaching its long-term objectives.
The establishment of the EXPEER Integrated Infrastructure will enable integrated studies of the impacts of climate change, land use change and loss of biodiversity in terrestrial ecosystems through two major steps:
1. Bringing together the EXPEER Infrastructures to enable collaboration and integration of observational, experimental and modelling approaches in ecosystem research (in line with the concept developed in ANAEE);
2. Structuring existing network of ecosystem observational, monitoring and experimental sites across Europe (LTER-Europe).
Through its integrated partnership, uniting both the experimental, observational, analytical and modelling research communities, EXPEER has the multidisciplinary expertise and critical mass to integrate and structure the European long-term ecosystem research facilities providing improved services and benefits to the whole research community as well as the society in general.</t>
  </si>
  <si>
    <t>https://cordis.europa.eu/project/id/262060</t>
  </si>
  <si>
    <t>FP7-INFRASTRUCTURES</t>
  </si>
  <si>
    <t>FAME</t>
  </si>
  <si>
    <t>Development and demonstration of an innovative FT-NIR-based system for food content analysis</t>
  </si>
  <si>
    <t>The FAME project aims to develop and demonstrate an innovative system for qualitative food content analysis in liquid food samples, based on the Fourier-Transform Near-Infrared Spectroscopy (FT-NIR) method. The new system will be the first food analyser in any technology that can be used for taking advanced laboratory-type measurements of higher precision and on a wider number of parameters directly in the production line (continuous in-line measurements). Moreover, the instrument makes it possible to do measurements in more than one production location at the same time, as well as operate simultaneously in the production line and in the lab environment. This unique combination, together with the superior precision and versatility of analysis offered by our patented FT-NIR solution will open up new possibilities for food and beverage producers to have a complete control of their production process at any time, thus ensuring the highest standards in food quality and safety as well as reducing costs and increasing their efficiency in production.</t>
  </si>
  <si>
    <t>https://cordis.europa.eu/project/id/697633</t>
  </si>
  <si>
    <t>FARMŸNG</t>
  </si>
  <si>
    <t>FlAgship demonstration of industrial scale production of nutrient Resources from Mealworms to develop a bioeconomY New Generation</t>
  </si>
  <si>
    <t>The world’s population is increasing rapidly and is set to reach 10 billion people by 2050 – almost one-third higher than it is currently. At the same time, the increasing demand for protein from animal and fish is putting tremendous strain on our ability to increase feedstock demand. Currently, the preferred source of protein for animal food is fish meal. However, meeting growing demand is unsustainable and likely to generate economic, social, environmental and health issues.
A potential alternative solution lies in replacing fish meal with insect sources, specifically mealworm. Insects multiply rapidly and are highly effective in converting organic matter from vegetal by-products. The FARMYNG project seeks to develop insect breeding and transformation to produce animal nutrition on an industrial and automated scale. It will demonstrate the first-of-its-kind bio-based value chain capable of producing sustainable, safe and premium feed products from mealworms, and doing so on a large-scale.
The FARMYNG approach can convert mealworms into sustainable proteins and lipids for fish feed and pet food end markets. This approach is environmentally friendly, producing no waste. Insects also emit less greenhouse gases and ammonia and use less water and land than other animal protein value chains. The FARMYNG project will set a new level of production for insect protein production.</t>
  </si>
  <si>
    <t>https://www.farmyng.eu/</t>
  </si>
  <si>
    <t>https://wayback.archive-it.org/12090/20221125153930/https://www.bbi.europa.eu/projects/farmyng</t>
  </si>
  <si>
    <t>FAST</t>
  </si>
  <si>
    <t>Functionality by Structure</t>
  </si>
  <si>
    <t>There is an immediate need from the European plastics industry to add value to everyday products and to advance the moulding technology. There are several reasons for this including global competition, regulation on chemical additives, recyclability and environmental legislation. Decoration of plastics, reduction of food waste and easy to paint plastics are just a few areas where our patented FBS technology (currently TRL6) will have significant impact. FBS will upgrade and advance current injection moulding tools by integration of functional nanopatterns; thereby achieving Functionality by Structure (FBS). Marketing activities started a year ago, and the feedback has been overwhelming. We experience a loud and clear request from the market for specific demonstrators. Our task is to validate our business model, prepare for establishment of in-house production and prepare a detailed market analysis (Phase 1). Our current capacity cannot meet requests, and investments are needed to make demonstrators and to mature FBS for production (Phase 2). Applying for funding is part of NILTs strategy to make FBS a viable and scalable business. Today, NILT is serving the nanotechnology industry with state-of-the-art masters for nanoimprint and we will expand through commercialization of FBS. FBS will be the killer technology that escalates NILTs growth. Innovation and commercialisation is in the DNA of NILTs organisation and expanding from niche nanotechnology to mature industry is in-line with our vision: “To implement nanostructuring production solutions for better health and sustainable living”. FBS is a versatile patented technology that can add value to almost any plastic product with minimal entry barriers and risk for the industry. The technology is needed, the market is enormous and the impact is high. This is the business opportunity that our innovation project address.</t>
  </si>
  <si>
    <t>https://cordis.europa.eu/project/id/735781</t>
  </si>
  <si>
    <t>FERTIMANURE</t>
  </si>
  <si>
    <t>Innovative nutrient recovery from secondary sources – Production of high-added value FERTIlisers from animal MANURE</t>
  </si>
  <si>
    <t>More than 90 % of the manure produced by livestock farms in the EU is used for land fertilisation. However, this process is inefficient. The EU-funded FERTIMANURE project intends to develop, test and estimate advanced nutrient management strategies to produce competitive fertilisers that contribute to good yield. Their goal is to recycle valuable nutrients from livestock manure and produce bio-based fertilisers. FERTIMANURE will be deployed in five of the EU’s biggest livestock production countries, namely Belgium, France, Germany, the Netherlands and Spain. Outcomes should help promote this circular economy model for the EU agriculture sector.</t>
  </si>
  <si>
    <t>https://cordis.europa.eu/project/id/862849</t>
  </si>
  <si>
    <t>H2020-EU.3.2.1.1.,H2020-EU.3.2.,H2020-EU.3.2.4.1.</t>
  </si>
  <si>
    <t>FIDOs</t>
  </si>
  <si>
    <t>Development and market launch of novel technology for production of nutritionally complete plant proteins called FIDOs - “Functional (Protein) Isolates Derived from Oilseeds”.</t>
  </si>
  <si>
    <t>Meeting demand for sustainable plant-based protein is set to be a crucial challenge for future food security. For that reason NapiFeryn BioTech (www.napiferyn.pl) aims to develop and commercialize technologies for the isolation of nutritional components from plant sources and in particular from legumes, cereals and oilseeds. To do so, co-founders rely on their extensive international experience, gained at world-class food companies as well as actively cooperating with academics and scientists.
Our main objective today is to bring to the global market a novel, cost-efficient and eco-friendly technology that enables production of nutritionally complete plant proteins derived from rapeseed under the commercial name FIDOs “Functional (Protein) Isolates Derived from Oilseeds”. The project addresses the problem of protein deficiency in human diet, which is a consequence among others of a lack of commercially available technology for isolating proteins from rapeseed in the global food industry.
The key market application of FIDOs technology is to utilize the “side stream” from rapeseed crushing process, currently used as animal feed, and turn it into valuable food proteins of high purity and functionality, later to fully valorise the material and produce additional “streams” for the food industry: syrups, biofuel and dietary fibres and lastly to develop our own food formulas based on FIDOs.
Finally, to fully exploit and to commercialize this new and EU-based technology, a comprehensive business model was proposed. Future growth will be driven through alliances with Oil Processors and licensing of FIDOs technology. The aim is to supply the food markets with FIDOs, firstly European countries with the further aim of reaching the USA, India and China. FIDOs has great potential to attract the attention of the big players of the Novel Food Markets and Food Formulators specializing in production of food for athletes, vegetarians, vegans, senior citizens and clinical patients.</t>
  </si>
  <si>
    <t>https://cordis.europa.eu/project/id/697015</t>
  </si>
  <si>
    <t>FIRST2RUN</t>
  </si>
  <si>
    <t>Flagship demonstration of an integrated biorefinery for dry crops sustainable exploitation towards biobased materials production</t>
  </si>
  <si>
    <t>The FIRST2RUN project will demonstrate the environmental sustainability and economic profitability of an integrated biorefinery in which low input and underutilized oil crops grown in arid and marginal lands and not in competition with food nor feed, are valorised for the extraction of vegetable oils. These oils will be further converted into bio-monomers (mainly pelargonic and azelaic acids) as building blocks for high added value bioproducts (biolubricants, cosmetics, bioplastics, additives) throught the integration of chemical and biotech processes
By extracting and converting cardoon seeds into oil that can be used to create bio-based products such as lubricants and bioplastics, Sardinia's will play a key role in turning arid and marginal lands into a growing sustainable bio-based business.
The project will create a cost-effective and environmentally sustainable closed-loop system that will have no impact on valuable land use for food production. It will also generate new incomes for local farmers.</t>
  </si>
  <si>
    <t>http://www.first2run.eu/</t>
  </si>
  <si>
    <t>https://wayback.archive-it.org/12090/20221125154044/https://www.bbi.europa.eu/projects/first2run</t>
  </si>
  <si>
    <t>FIT4FOOD2030</t>
  </si>
  <si>
    <t>Fostering Integration and Transformation for FOOD 2030</t>
  </si>
  <si>
    <t>To support the European Commission in the development and implementation of the FOOD 2030 policy framework and its action plan, FIT4FOOD2030 aims to establish a sustainable multi-stakeholder, multi-level platform, mobilizing a wide variety of stakeholders at the level of cities, regions, countries, and Europe. Recognising the evolving nature of FOOD 2030, this Coordination and Support Action and its project structure should be flexible, responsive, inclusive, efficient, innovative, value-adding and supportive to the European Commission DG RTD FOOD 2030 initiative which is led by DG RTD Unit F3 Agri-Food Chain. The project will support the urgently needed transformation of research and innovation (R&amp;I) on food and nutrition security (FNS) by providing a network and instruments for the adoption of a food system and Responsible Research and Innovation approach to R&amp;I. For this purpose, FIT4FOOD2030 builds the 'FOOD2030 Platform' by developing three interlinked structures: 1) ‘EU think tank’ to act as linking pin between EC and Member States &amp; Associated Countries; 2) ‘Policy Labs’ to increase and align public/private R&amp;I policies/programs on FNS, building on and expanding existing national/regional networks; and 3) ‘City Labs’ to develop/pilot action-oriented trainings for students, consumers, researchers and professionals linking Science Centres/Science Shops to networks of Milan Urban Food Policy Pact cities. These structures interact regularly, exchanging information (e.g. on food system trends, R&amp;I policy frameworks, best practices, breakthroughs) and plan and execute actions to support FOOD 2030. A sustainable network is achieved by using a Community of Practice (CoP) approach to network governance. FIT4FOOD2030’s activities comprise four phases: 1) actor identification/mobilization and visioning/system analysis; 2) pathways development; 3) action planning and training; and 4) scaling up and continuity. Cross-cutting components are: methodology development and transformative learning. The activities will result in the following outcomes: 1) mobilizing a diversity of actors &amp; experts; 2) structuring and aligning R&amp;I policies and programs; 3) raising awareness; and 4) building competencies of students, researchers, entrepreneurs, policy-makers and society at large.</t>
  </si>
  <si>
    <t>https://fit4food2030.eu/</t>
  </si>
  <si>
    <t>https://cordis.europa.eu/project/id/774088</t>
  </si>
  <si>
    <t>FNS-Cloud</t>
  </si>
  <si>
    <t>Food Nutrition Security Cloud</t>
  </si>
  <si>
    <t>Food and nutrition security (FNS) is about ensuring that everybody can access sufficient, affordable and nutritious food. A big challenge that Europe faces is that a vast amount of FNS resources is fragmented. The main aim of the EU-funded FNS-Cloud project is to overcome fragmentation by federating FNS data on diet, health, and consumer behaviour as well as sustainable agriculture and the bio-economy. The implemented cloud solution will increase the exploitation of FNS knowledge and will contribute to reducing knowledge gaps that inhibit public health and agricultural policy. Furthermore, it will support the food industry in reducing development and production costs and increasing sustainable production. Ultimately, the cloud solution will facilitate informed and healthy choices by consumers.</t>
  </si>
  <si>
    <t>https://www.fns-cloud.eu/</t>
  </si>
  <si>
    <t>https://cordis.europa.eu/project/id/863059</t>
  </si>
  <si>
    <t>H2020-EU.3.2.2.3.,H2020-EU.3.2.</t>
  </si>
  <si>
    <t>FODIAC</t>
  </si>
  <si>
    <t>Foods for diabetes and cognition</t>
  </si>
  <si>
    <t>FODIAC aims to develop a dietary solution to tackle type 2 diabetes and cognitive dysfunction of the elderly. FODIAC will enhance the quality of R&amp;I in Europe, promoting cooperation along the Food Value Chain. This is achieved through advanced international, intersectoral, cooperation between 7 academic and 8 industry partners. For this purpose, FODIAC assembles a European multi/interdisciplinary consortium, composed of partners in 5 countries that provide expertise in: extraction and purification of bioactive molecules, nanotechnology, nano/micro-encapsulation, toxicology, nutrition, biomarkers, clinical trial management.
Rationale: lack of knowledge sharing among academia and industry acts as a barrier for the development of functional foods for the elderly, who represent one of the fastest-growing population segments worldwide.
Approach and Outcomes: FODIAC coordinates the actions of individual partners, academic and industrial, using Exchange of Staff as a tool to capitalize on complementary competences to: i) conduct joint research; ii) protect the Intellectual Property based on this research; iii) foster the transference of the generated knowledge, skills, and technology to the industrial sector; and iv) exploit research output to the benefit of society. FODIAC’s outcomes will include: i) an increase in the R&amp;I capacity among participating partners; ii) boosting of knowledge transfer of emerging micro/nano-biotechnologies from academia to industry, to develop cost-effective processes; iii) commercialization of new functional ingredients and functional foods containing antidiabetic and cognitive-enhancing bioactive molecules; iv) acceleration of the development of dietary recommendations and interventions based on those products, to improve the quality of life of the elderly; iv) a sustainable research network of academic and industrial partners and v) the leveraging of career perspectives of individual researchers, both in and outside academic institution</t>
  </si>
  <si>
    <t>http://fodiac.eu/</t>
  </si>
  <si>
    <t>https://cordis.europa.eu/project/id/778388</t>
  </si>
  <si>
    <t>H2020-EU.1.3.,H2020-EU.1.3.3.</t>
  </si>
  <si>
    <t>FOLOU</t>
  </si>
  <si>
    <t>Bringing knowledge and consensus to prevent and reduce FOod LOss at the primary production stage. Understanding, measuring, training and adopting</t>
  </si>
  <si>
    <t>"Each year, a substantial amount of food loss (FL) is generated at the primary production stage; FL have negative impacts on the society, contributing to food insecurity, depleting the environment, generating avoidable GHG emissions and creating pressure on land and water. Currently, key challenges hampering the reduction of FL are: regulatory challenges (e.g. exclusion of FL in the EU Commission Decision 2019/1597), technical challenges (e.g. lack of common measurement methodology, lack of cost-effective measurement tools), scientific challenges (e.g. lack of understanding of drivers) and social challenges (e.g. lack of skills of the different stakeholders involved).
FOLOU is willing to contribute in overcoming these challenges, being the main objective of the project to set up the necessary mechanisms to: (i) measure and estimate (robust and harmonized methodology), (ii) monitor and report (national and EU FL registries), and (iii) assess the magnitude and impact of FL. Additionally, FOLOU will also work to assure the appropriate knowledge transfer and adoption of the project outcomes by the key targeted stakeholders: primary producers, retailers, consumers, policy makers and researchers.
FOLOU will structure its activities in a comprehensive action plan revolving around four levers of change: 1#Understanding by working on collecting and curing FL available data, by working on understanding the drivers behind food losses and by assessing the impact of these losses; 2#Measuring by developing new cost-effective tools for the measurement/estimation of FL and a robust and harmonized methodology; 3#Training by providing tailored trainings to different stakeholders; 4#Adopting by preparing recommendations and creating a twinning programme.
With a duration of 4 years, FOLOU gathers 16 multidisciplinary partners from 10 countries joining forces around a common challenge: Preventing and reducing the amount of food intended for human consumption that is eventually lost."</t>
  </si>
  <si>
    <t>https://cordis.europa.eu/project/id/101084106</t>
  </si>
  <si>
    <t>HORIZON.2.6.5,HORIZON.2.6.3,HORIZON.2.6</t>
  </si>
  <si>
    <t>Food Monitor</t>
  </si>
  <si>
    <t>Inline real-time 4.0 quality monitoring in food production</t>
  </si>
  <si>
    <t>Food safety as well as the impact of food processing on the environment are major concerns. The food industry aims to increase quality and reduce costs but lab analysis results are often too late to prevent losses or damage. Reliable analysis in real-time to ensure food safety and quality is urgently needed. The Sherlock FoodMonitor is a food analyser that observes food processing in real-time. During processing, it can detect hazardous materials like contaminants or foreign substances and also provide information about food composition such as fat content or sugar. The EU funded Food Monitor project aims to develop the scanning abilities of this device and pave the way for its commercialisation.</t>
  </si>
  <si>
    <t>https://cordis.europa.eu/project/id/872770</t>
  </si>
  <si>
    <t>Food Tech Innovation</t>
  </si>
  <si>
    <t>Securing international IP Rights for Food tech Innovation: Prolonging shelf-life of plant-based products</t>
  </si>
  <si>
    <t>Food tech can ease the effects of climate change and world hunger. In this case, improved food preservation, economy and decreased food waste have become a necessity. The food tech start-up DIE FRISCHEMNAUFAKTUR (DFM) has introduced a variety of innovations that offer vastly improved and prolonged shelf-life for products, resulting in a significant decrease in food waste. However, to further pursue their innovations on a more global scale project partners need to file expensive patents in new countries, which seriously hinders expansion. The EU-funded Food Tech Innovation will therefore provide funding for filing these patents, thereby enabling further innovation in food technologies.</t>
  </si>
  <si>
    <t>https://cordis.europa.eu/project/id/101072034</t>
  </si>
  <si>
    <t>HORIZON.3.2</t>
  </si>
  <si>
    <t>FOOD TRAILS</t>
  </si>
  <si>
    <t>Building pathways towards FOOD 2030-led urban food policies</t>
  </si>
  <si>
    <t>Eleven EU cities, three universities and five food system stakeholders have a lot on their plate; they are all part of the EU-funded FOOD TRAILS project. Led by the city of Milan, the 19 partners are committed to transforming integrated urban food policies into measurable and long-term progress towards sustainable food systems. Their goal is to help ensure that all EU citizens have access to affordable, balanced and healthy food. The idea is to create City Region Food Systems – an approach that aims to foster the development of resilient and sustainable food systems within urban centres. The four priority areas of the FOOD2030 European research framework (nutrition and healthy diets, climate and the environment, circularity and resource efficiency and innovation and empowerment of communities) will be addressed.</t>
  </si>
  <si>
    <t>https://foodtrails.milanurbanfoodpolicypact.org/</t>
  </si>
  <si>
    <t>https://cordis.europa.eu/project/id/101000812</t>
  </si>
  <si>
    <t>Food waste reduction</t>
  </si>
  <si>
    <t>High-Tech development of game-changing innovation for food waste reduction</t>
  </si>
  <si>
    <t>Nearly 5 Mt/year of perfectly edible meat and fish are wasted within Europe due to incorrect freshness evaluations and shelf-life estimations set by the industry. The EU-funded Food waste reduction project will address this issue by developing a user-friendly, handheld device that measures the freshness of meat and fish and predicts their precise expiration date. The device measures the concentration of volatiles indicative of freshness and correlates them with values in a pre-obtained database containing prediction curves to allow meat and fish handling SMEs to easily and correctly determine expiration dates. This information regarding precise expiration dates can then be transmitted down the value chain to prevent these high-value and highly unsustainable products from going to waste.</t>
  </si>
  <si>
    <t>https://cordis.europa.eu/project/id/956364</t>
  </si>
  <si>
    <t>H2020-EU.2.3.,H2020-EU.2.3.2.2.</t>
  </si>
  <si>
    <t>FOODCLIC</t>
  </si>
  <si>
    <t>integrated urban FOOD policies – developing sustainability Co-benefits, spatial Linkages, social Inclusion and sectoral Connections to transform food systems in city-regions</t>
  </si>
  <si>
    <t>All citizens should be able to fill their plate with nutritious, safe, sustainable and affordable food. However, Europe’s urban areas are struggling to ensure availability and consumption of healthy, sustainable food among deprived and vulnerable groups. With this in mind, the EU-funded FOODCLIC project will create more sustainable urban food environments by building strong science–policy–practice interfaces (i.e. food policy networks) and experimenting with innovative approaches and business models in Living Labs across eight European city-regions. Activities will be supported by an innovative conceptual framework (the CLIC), which emphasises sustainability co-benefits, spatial linkages, social inclusion and sectoral connectivity. FOODCLIC will also support multi-stakeholder engagement, including deprived and vulnerable groups.</t>
  </si>
  <si>
    <t>https://cordis.europa.eu/project/id/101060717</t>
  </si>
  <si>
    <t>FoodConference</t>
  </si>
  <si>
    <t>Food and nutrition in the 21st century</t>
  </si>
  <si>
    <t>The agri-food industry is one of the most important sectors of EU economy while proper nutrition is essential for health and well being of European citizen. It is estimated that almost 80 % of heart disease, strokes and type 2 diabetes, and 40 % of cancers, could be avoided by proper diet. However, both production of healthy food and promotion of healthy nutrition face serious challenges, like global climate changes and its impact on food security and safety, increasing global food demand, food waste, or high incidence of diet-related diseases and bad dietary habits in most of developed countries. European Union recognizes the importance of these challenges and they had been addressed in several research programmes and strategic documents. However, there is still a need for a throughout discussion of all the aspects of food and nutrition research and policy with major players, like representatives of policy makers, consumers, agriculture, industry and science. Thus, the Polish Technology Platform on Food come up with an initiative to organize a conference “Food and Nutrition in 21st Century” within Polish Presidency in the EU. The main objective of the Conference is to review the most important challenges to European agri-food sector as well as the impact of a diet on health and well-being of European population, in the context of the new European policies. The outcome of the discussion should assist the European Commission in identifying the strategic research needs and their coherence with EU policies in areas linked directly or indirectly to food and nutrition. The Conference should also help to elaborate a common cooperation floor for the existing EU Technological Platforms and research centres active in broadly-defined area of food and nutrition and shall contribute to strengthening the competitiveness of the European science and bio-based economy.</t>
  </si>
  <si>
    <t>https://cordis.europa.eu/project/id/280424</t>
  </si>
  <si>
    <t>FOODENGINE</t>
  </si>
  <si>
    <t>Enginomics in food quality design: the case of shelf-stable fruit-, vegetable- and legume-based foods</t>
  </si>
  <si>
    <t>The overarching objective of FOODENGINE is to provide, for the first time, a research-based training programme to a new generation of young food scientists and technologists by introducing an enginomics approach in food quality design. It connects an omics approach to instrumentally quantify food quality with an advanced engineering approach using multi-response kinetics to model food quality changes during processing and storage. At the same time, FOODENGINE will develop models linking the enginomics-based instrumental food quality design with sensory properties, consumer acceptability and consumer preferences to create new products appealing to consumers. FOODENGINE provides unique interdisciplinary, international and intersectoral training opportunities to 13 ESRs, each for 36 months. This extensive international (5 countries), intersectoral (2 universities, 1 research institute and 6 food (ingredient) companies) and interdisciplinary (food engineering, food chemistry, food nutrition and sensory/consumer research) training should lead for all ESRs to a PhD degree. FOODENGINE will boost the career perspectives of the FOODENGINE fellows to the top level. In addition, it has the ambition to become a best-practise example for structuring PhD research training in food science and technology at the European level. Although FOODENGINE specifically focusses on sustainable commodities which are essential parts of a healthy lifestyle (fruit-, vegetable-, legume-based food ingredients and foods), the skills and new ways of thinking the fellows will acquire are generic and can be extrapolated beyond the specific application area (diverse range of food systems or food processes) in their future careers.</t>
  </si>
  <si>
    <t>https://foodengine.eu/</t>
  </si>
  <si>
    <t>https://cordis.europa.eu/project/id/765415</t>
  </si>
  <si>
    <t>H2020-EU.1.3.,H2020-EU.1.3.1.</t>
  </si>
  <si>
    <t>FOODINIPRO</t>
  </si>
  <si>
    <t>FoodiniPro: the connected 3D Food Printer appliance for every kitchen</t>
  </si>
  <si>
    <t>The global smart kitchen market is expected to exceed $7 billion by 2020, and there is an increasing demand for easy and fast processing devices allowing the personalized preparation of healthier meals while achieving food waste reduction. Common kitchen appliances such as microwaves and regular ovens can only heat, while the capabilities of other blenders and food processors are mainly limited to combining ingredients. In order to give an answer to this demand, Natural Machines (NM) aims to develop FOODINIPRO, the first connected 3D printer that can use fresh ingredients for PRINTING &amp; COOKING savoury and sweet foods. FOODINIPRO is a new product addressed to a B2C market, its ambition is to become the standard 3D Food Printer appliance for every home kitchen. For this reason, the main objectives of the project are:
• To upgrade current prototypes by integrating an innovative cooking system and improved artificial vision capabilities
• To validate FOODINIPRO through pilot tests with representative groups of users from at least 3 target market segments (people with special dietary needs, early adopters of technology and regular home users)
• To complete the required certification process for target markets (EU, USA, Asia)
• To upscale and adapt current manufacturing process to prepare mass-production • To develop a deep commercial plan to bring FOODINIPRO to the B2C market and meet sales targets
• To establish alliances with online sales channels and kitchen appliance brands
• To find a solution to scale-up the customer service and be ready for commercialization Considering the huge potential of its new product, NM’s target is to reach a 90% market penetration in 5 years. This great business opportunity will allow the company to grow in revenues (150M€ forecasted in 2020), staff (75 employees in 2020) and become the undisputed leader of the market.</t>
  </si>
  <si>
    <t>https://cordis.europa.eu/project/id/811644</t>
  </si>
  <si>
    <t>FoodLoss</t>
  </si>
  <si>
    <t>Food Loss in History. Insights into the food produced but never consumed</t>
  </si>
  <si>
    <t>This project outlines a study on food losses in Modern Times which explores reasons,magnitude and features of food wastage in the past. The research will focus on northern Italy, although, whenever allowed, a comparative perspective will be adopted, providing insights into the European scenario. By ‘food loss’ literature refers to the food produced and yet turned inedible for a number of reasons: nowadays, as well as in the past, food loss accounts for a significant part of the overarching term ‘food wastage’. Essentially food loss remains distinct from ‘food waste’, since the former takes place at production, post-harvest and processing stages, whilst the latter, much more widely debated, occurs only at the end of the food chain. Focusing on well-documented and highly representative case-studies,this research will investigate the incidence of grain losses as a whole, its core features and its main consequences against the backdrop of pre-industrial Europe. Accounting records combined with relevant scientific literature of the time will cast a light on grain losses occurring at storage and processing stages. By bringing new data on cereal preservation in a chemical-free setting, this study will provide an original contribution to the current food wastage debate.
Unlike food waste, commonly treated as a cultural phenomenon, food loss tends to be accounted as a mere technical issue, therefore disengaging humanities and social sciences specialists as a whole. This study will highlight to what extent cultural aspects, such as scientific knowledge, belief system and local policy would play a role in this process. As a matter of fact, food loss is still nowadays considered as a prominent issue even in areas endowed with adequate facilities and avant-garde technologies, pointing out that innovative models for future supply chains need an holistic and creative approach to which historical knowledge can be highly beneficial.</t>
  </si>
  <si>
    <t>https://cordis.europa.eu/project/id/797802</t>
  </si>
  <si>
    <t>FoodMAPP</t>
  </si>
  <si>
    <t>Local Food supply communicated through a transactional searchable MAP based APPlication (FoodMAPP) to promote short food supply chains; food security; business development and reduction in food waste.</t>
  </si>
  <si>
    <t>Interconnected challenges of climate change, food supply resilience, food miles, food waste and supporting the next generation of producers and operators with a fair income are all highlighted in the EU Strategic Plan. Foundational redesign of our food supply systems is required, with urgency, to address these challenges and accelerate the twin green and digital transitions.
Current industrial scale food producers and processors lead to complex supply chains that are disconnected from local communities and a rebalancing toward more local supply is sought to address these challenges. The objective of FoodMAPP is to lead this transformation of food supply by enabling and promoting transparent local provision from local producers, including small scale family farmers, and processors direct to consumers.
FoodMAPP will, for the first time, gather extensive market intelligence from all stakeholders including producers, processors, consumers to understand market demand and preferences towards localised food supply transparency. This underpinning research will inform the development of a dynamic searchable map-based platform enabling local providers to supply and sell produce directly to consumers. Food supply from small scale family farmers, local processors and food service operators will be included. The platform will be trialled with local communities and refined prior to full exploitation and comprehensive dissemination to stakeholders and policy makers.
The project brings together a consortium of leading experts in the fields of agri-food economics, technology development, food supply chains, psychology and consumer behaviour. Four academic beneficiaries will be partnered with four industry partners with extensive networks and experience in food supply systems. Exchange between these partners will be optimised to deliver strong personal development of individuals, collective development of all beneficiaries and capacity building in this critical R&amp;I area.</t>
  </si>
  <si>
    <t>https://cordis.europa.eu/project/id/101086115</t>
  </si>
  <si>
    <t>HORIZON.1.2</t>
  </si>
  <si>
    <t>FoodMonitor</t>
  </si>
  <si>
    <t>The food industry is in need of solutions to enhance food safety and food security across the supply chain, so as to reduce the amount of food discarded as waste and prevent the creation of toxic substances during processing: today, about 1.3 billion tonnes of food get lost or wasted! At Insort GmbH we aim to address this need with the FoodMonitor: a monitoring system which combines the latest technologies in (I) hyperspectral imaging and sensing in food production and (II) machine learning algorithms and Internet of the Things. The FoodMonitor analyses the chemical composition of the material to be processed at all critical stages of the production line, providing the operator with a complete, real-time picture to adjust the different production steps according to the real characteristics and quality of the food products, i.e. optimizing production at product-level according to efficiency, health and sustainability aspects. In this way, we contribute to reducing food loss and waste pre-consumption as well as health damages post-consumption of industrial processed food. At Insort GmbH we count with a highly ambitious and very experienced team in technical, commercial and financial tasks for the project execution. Our company has been very successful since its foundation in 2011: we are now 30 employees, generating an annual turnover of €5 million (with ascending trend), having won 7 national and international prices on best practices and disruptive technologies. In addition to our social, economic and ecological aims in reducing food wastage and enhancing food safety, through this project we aim to boost the competitiveness of our company, reaching overall revenues of about €14 million in the third year of commercialization, and increasing our personnel in about 12 people. With a Phase 2 investment of €1.5 million, this would imply a Return of Investment of 3.3</t>
  </si>
  <si>
    <t>https://cordis.europa.eu/project/id/815493</t>
  </si>
  <si>
    <t>FOODPathS</t>
  </si>
  <si>
    <t>Co-creating the prototype 'Sustainable FOOD Systems PArTnersHip'</t>
  </si>
  <si>
    <t>The overall goal of the FOODPathS CSA project is to develop a ‘Prototype Partnership for Sustainable Food Systems (SFS) for people, planet and climate’. It endeavers a systems approach and aims a change of mindsets to accelerate the transition to SFS. The Prototype will serve as the first version of how the future Partnership will function. Hence, it encompasses all its components such as the i) innovative, effective and inclusive governance model and Modus operandi with aligned and committed co-funders, ii) Strategic Research &amp; Innovation Agenda (SRIA) supporting Food2030 priorities including science-to-policy and education programs for FS, iii) European Hub of co-creating local FS Labs following a Code of Conduct and sustainability chart developed by a branded network of exemplary universities, iv) FS Network of local and global players with a toolkit for co-benefits and trade-off’s, v) new co-creation concepts, FS approach and Observatory. FOODPathS will not only present the Prototype in 2023/2024 but also accompany the future Partnership at its start by providing methodologies, (digital) tools, programs, working protocols and a dedicated multi-level, inclusive, governance model. . To accomplish this challenge, FOODPathS brings together 17 partners across Europe from funding organizations, public institutions, academia, research and education organisations, private and farming sectors (including SMEs), philanthropic organisations, NGO, and not-for-profit organisations. They all represent networks of potential co-funders, regional and , local policy makers, universities, private parties and farmers, consumers and civil society. Thanks to appropriate resources and events, all these necessary stakeholders along the food chain will be actively involved to shape the future FS Partnership.</t>
  </si>
  <si>
    <t>https://cordis.europa.eu/project/id/101059497</t>
  </si>
  <si>
    <t>FOODRUS</t>
  </si>
  <si>
    <t>AN INNOVATIVE COLLABORATIVE CIRCULAR FOOD SYSTEM TO REDUCE FOOD WASTE AND LOSSES IN THE AGRI-FOOD CHAIN</t>
  </si>
  <si>
    <t>Reducing food waste is one of the main challenges in our society and one which must be addressed jointly by all the actors involved in the food supply chain systems. It is therefore important to reduce inefficiencies while reinforcing transparency and networking. The EU-funded FOODRUS project will develop an innovative, collaborative and circular food system to reduce food waste and losses in the agri-food chain. Its strategy is aimed at preventing food waste in a circular economy. Specifically, it will deploy 23 technological, social, financial, legal, educational, political, labelling and organisational solutions involving the mobilisation and participation of farmers, retailers, consumer associations and numerous stakeholders of the entire food chain. The focus is on vegetables in Spain, meat and fish in Denmark and bread in Slovakia.</t>
  </si>
  <si>
    <t>https://www.foodrus.eu/</t>
  </si>
  <si>
    <t>https://cordis.europa.eu/project/id/101000617</t>
  </si>
  <si>
    <t>FOODWASTE</t>
  </si>
  <si>
    <t>Food Waste  In Denmark and Sweden - Understanding Household Consumption Practices to develop Sustainable Food Care</t>
  </si>
  <si>
    <t>Globally, a startling amount of food is being wasted. This is costly in financial and environmental terms. Much of this wasting occurs in the trajectory from farm to shelf. However consumers, especially those living in wealthier regions of the world, also throw away considerable amounts of food. Based on the alarming numbers reported in statistical research on food waste, campaigns and public policy is being developed to change consumer behaviour. However, much of current food waste research, campaigning and policy is not based on any actual knowledge of what consumers do. How do ‘ordinary consumers’ actually go about buying and then using and/or wasting food? Which daily life tinkering techniques have they invented? And how do societal and technological infrastructures enable or disable food waste avoidance?
The present research project will study how consumers handle their food. Mixed methods will be used to comparatively study online anti-wasting campaigns/communities and household practices in two Danish and two Swedish cities. In the process current understandings of food waste will be challenged by: (1) combining a focus on wasting practices and 2) understanding the perishable nature of food; (3) highlighting the techniques that consumers use to avoid wasting by caring for it; and (4) exploring how people balance sustainable food care with other hopes and daily life demands.
By fleshing out the concepts of timing, caring and negotiating the project will develop an original theoretical repertoire for understanding food wasting. The results of the action will allow me to contribute to further strengthening already existing food research at the SAXO Institute, University of Copenhagen (UCPH). It will also enrich our knowledge and be valuable for (a) further development of sustainable policies and actions directed against food wasting within the EU; (b) retailers, consumers and others who handle foof;and (c) other academics researching food and/or wasting.</t>
  </si>
  <si>
    <t>https://cordis.europa.eu/project/id/657637</t>
  </si>
  <si>
    <t>FOODWATERH2020</t>
  </si>
  <si>
    <t>Water treatment and reuse technology based on constant water quality monitoring thanks to multi-censoring and AI-Deep Learning software for the Food Industry</t>
  </si>
  <si>
    <t>The food industry is notorious for the vast amounts of water it consumes. For instance, washing in the fruit and vegetable sector accounts for 50 % of water use. While optimising water consumption is crucial, ensuring the quality of the water used to wash and process food products is just as important. The EU-funded FOODWATERH2020 project is developing a fully automated and compact solution for monitoring water quality to protect consumers from harmful bacteria like E. coli, salmonella and listeria. It uses special sensors combined with an embodied artificial intelligence software based on deep learning technology. Not only will this solution recover up to 99 % of food process water, it will also remove up to 99 % of water contaminants.</t>
  </si>
  <si>
    <t>https://cordis.europa.eu/project/id/889292</t>
  </si>
  <si>
    <t>FORCE</t>
  </si>
  <si>
    <t>Cities Cooperating for Circular Economy</t>
  </si>
  <si>
    <t>The overall objective is to minimise the leakage of materials from the linear economy and work towards a circular economy. Specific objectives are to:
• Engage cities, enterprises, citizens and academia in 16 participatory value chain based partnerships to create and develop eco-innovative solutions together.
• Develop 10 viable end-markets by demonstrating new applications for plastic waste, metals (EEE devices), biowaste and wood waste.
• Develop a governance model for cities based on value chain based partnerships.
• Develop decision support tools and assess the actual impact by use of Big Data.
• Ensure replication through the FORCE Academy aiming at enterprises, citizens and policy makers.
The eco-innovative solutions will be demonstrated across four cities (Copenhagen, Hamburg, Lisbon and Genoa) and using the four materials:
Flexible plastics: Recycling and upgrade of 5,000 tonnes of flexible plastic from enterprises and private households will enable virgin material substitution, corresponding to preventing emissions of 12,500 tonnes of CO2.
Metals: Citizens will be mobilised to reclaim an additional 2 kg/capita of WEEE (app. 3,600 tonnes). A communication campaign will reach 100,000 citizens and support at least five SME’s that repair damaged EEE devices so that 10-20% of the collected WEEE can be redistributed.
Wood waste: additional 12,000 tonnes wood waste from urban and mountain areas will be collected. 8-10,000 tonnes of brushwood will be used for compost production, and 14-16,000 tonnes will be processed into wood particles.
Biowaste: around 7,000 tonnes of biowaste from the municipal mixed waste stream will be recovered: 3,000 tonnes coming from restaurants and hotels, and 4,000 tonnes coming from households.
The partnerships will result in the creation of viable eco-innovative market solutions, exploited by the partners. Replication in other cities will be incentivised thus ensuring competitiveness of European Circular Economy and green growth.</t>
  </si>
  <si>
    <t>https://www.ce-force.eu/</t>
  </si>
  <si>
    <t>https://cordis.europa.eu/project/id/689157</t>
  </si>
  <si>
    <t>FOSC</t>
  </si>
  <si>
    <t>Food System and Climate (FOSC): Assessing the impact of climate change on food and nutrition security and designing more sustainable and resilient food systems in Europe and beyond</t>
  </si>
  <si>
    <t>Climate change will affect food security: food availability, food accessibility, food utilisation and food systems stability. Designing sustainable food processes under climate change evolution is complex, encompassing many sectors. The EU-funded FOSC project is the ERA-NET Cofund on Food Systems and Climate. It will implement a range of joint activities to contribute to the creation of a strong and effective research and innovation network between Africa, Europe, and Latin America, as well as the coordination and synergism between national, international and EU research programmes relevant to food security under climate change. It will assess climate change-related risks for food value chains, reduce volatility in agri-food production, and develop novel approaches to valorise side streams and reduce food waste.</t>
  </si>
  <si>
    <t>https://cordis.europa.eu/project/id/862555</t>
  </si>
  <si>
    <t>H2020-EU.3.2.1.1.,H2020-EU.3.2.,H2020-EU.3.2.1.4.</t>
  </si>
  <si>
    <t>FRACTION</t>
  </si>
  <si>
    <t>Novel lignocellulose fractionation process for high purity lignin, hemicellulose and cellulose valorisation into added value products</t>
  </si>
  <si>
    <t>The EU’s drive towards a circular economy has seen increasing numbers of biorefineries established in Europe. As a result of the EU’s bioeconomy, these will continue to rise; however, in future the focus will be on so-called ‘second-generation’ refineries, which target lignocellulosic feedstocks from non-edible and non-energy crops, as well as biowaste, to produce biofuels for electricity, heat, as well as bio-based polymers and chemicals. However, lignocellulosic feedstocks pose particular challenges to process. The required pre-treatments for the feedstock make biorefineries difficult to run economically; this is compounded by different feedstocks requiring different processes. If future lignocellulosic biorefineries want to remain competitive, they will need to be adaptable and capable of optimising production to a wide and changing range of feedstocks, demand and economic conditions.
The FRACTION project will pioneer a new second-generation biorefinery approach. This is designed to maximise the purity and quality of lignin and hemicellulose side streams to allow them to be used in high added-value products, while keeping high quality cellulose as main targeted product. This relies on novel organosolv fractionation process based on ɣ-valerolactone (GVL) and water followed by downstream processing and purification technologies.
The added value of this process arises from the performance of the GVL-based approach, which solves many of the existing challenges. It allows for continuous biomass feeding, high biomass loading and low degradation of all three streams – cellulose, hemicellulose and lignin. In addition, the GVL is recoverable and recyclable. This technology should help ready second-generation biorefineries for the future.
Read more</t>
  </si>
  <si>
    <t>https://fraction-project.eu/</t>
  </si>
  <si>
    <t>https://wayback.archive-it.org/12090/20221125154147/https://www.bbi.europa.eu/projects/fraction</t>
  </si>
  <si>
    <t>FRAMTID</t>
  </si>
  <si>
    <t>Sustainable food packaging technology as an alternative to plastic</t>
  </si>
  <si>
    <t>Food packaging is essential to preserve food quality and ensure consumer safety. For decades, the use of single-use plastics in packaging has been growing, resulting in increasing plastic waste. In fact, the packaging sector is the biggest user of plastics, and plastic packaging accounts for more than half of post-consumer plastic waste. Driven by consumer demand for more environmentally friendly products, the future of packaging is sustainable and eco-friendly. In this context, the EU-funded FRAMTID project will develop a new type of food tray that is natural and offers a wide range of working temperatures without migrating harmful substances to the food or altering its organoleptic properties. The tray is also vegetable in origin and takes 12 weeks to biodegrade.</t>
  </si>
  <si>
    <t>https://cordis.europa.eu/project/id/867382</t>
  </si>
  <si>
    <t>FRESH</t>
  </si>
  <si>
    <t>FRESH - Fully bio based and bio degradable ready meal packaging</t>
  </si>
  <si>
    <t>Ready meal trays made from fossil-based (CPET) plastics are an eminent present and increasing environmental issue. When used, CPET trays have to be incinerated or used as landfill. A fully bio-based and biodegradable alterative with equal to better properties would be a game-changer.
A full value chain will demonstrate the techno-economical viability (including customer satisfaction) of a 100% bio-based and 100% biodegradable alternative made from an innovative cellulose-based composite, using a new lamination technology. The following objectives will be met: at least 10% lighter than fossil alternatives, a radical improved environmental footprint over the product life cycle and more than 80% reduction CO2 emission.
This action will be executed by: BIC member Södra (SWE | resource material), Huhtamaki Molded Fibre Technology (NL | technology provider), Huhtamaki Lurgan (UK |packaging producer) and Samworth as an UK | meal packer (SaladWorks) and a partner for high end UK retailers.
A patented mixture of cellulose and GMO-free PLA called DuraPulp, laminated with a new generation biofilm made from BioPBS, using a novel lamination method are deployed to create the technical properties (low O2 barrier, heat and wet resistance) needed for a high-end ready meal tray.
This action is a potential game-changer for the: retail, airline catering, meal-services for elderly, and remote operations (civil &amp; military). The economic, environmental and employment impact are significant.
A full and powerful value chain, from resource material up-to-consumer, will execute this action in order to gather the evidence needed to decide upon a large-scale commercial market introduction and necessary flagship investment plan.</t>
  </si>
  <si>
    <t>https://www.huhtamaki.com/en/project-fresh/</t>
  </si>
  <si>
    <t>https://cordis.europa.eu/project/id/720739</t>
  </si>
  <si>
    <t>Fresh Solutions</t>
  </si>
  <si>
    <t>Fresh Solutions –‘A fresh approach to food packaging’</t>
  </si>
  <si>
    <t>Fresh Solutions –‘A fresh approach to food packaging’
Within the EU post production supply chain, it is estimated that 61.6 Million tonnes (Mt) of food waste is created p.a with
46.5 Mt/year generated specifically by households . Approximately 60% of household food waste arises from products ‘not
used in time’ with a value of more than €60 billion p.a (€624/household) the majority of which are short shelf-life chilled
products. Similar shelf life challenges are found within the Retail sector with up to 33% of some fresh produce being wasted
before it even reaches the consumer. Efforts to address this global challenge have centred around innovations that seek to prevent product deterioration and prolonging shelf life. However despite progress in techniques such as Modified Atmosphere Packaging, food waste remains a priority challenge, with the recognition that even a 1 day increase in shelf life could reduce waste levels both in store and home by up to 50% for some products. Fresh Solutions proposed by Four04 Packaging Ltd offers a unique approach to the packaging of perishable food by effectively controlling the detrimental effect of condensation, thermal shock and the respiration rate of fresh produce which contribute to the build-up of moisture in the packs and mould/bacterial growth. It combines an innovative bio-degradable and fully compostable film which allows the moisture vapour transmission rate to be controlled and a novel highly accurate laser perforation system which creates optimum atmospheric conditions within the packaging. The result is the potential to increase the shelf life of fresh produce by 30% – 100% over current packaging techniques as demonstrated by initial UK supermarket trials. Building on this success, this SME I project seeks to further demonstrate Fresh Solutions in the wider EU and U.S markets, helping Four 04 to exploit a Global market for fresh food packaging forecast to reach €95.91bn by 2020 with a truly disruptive solution.</t>
  </si>
  <si>
    <t>https://cordis.europa.eu/project/id/774760</t>
  </si>
  <si>
    <t>FRESH-DEMO</t>
  </si>
  <si>
    <t>Waste reduction and quality improvement of fruits and vegetables via an innovative and energy-efficient humidification/disinfection technology</t>
  </si>
  <si>
    <t>Million of tons of vegetables and fruits are harvested and then distributed throughout Europe every year. However, fruits and vegetables can be regarded as highly perishable foods and are especially susceptible to changing climatic conditions (temperature, humidity) after harvest. The long distribution pathways in combination with insufficient technologies for appropriate transport and storage lead to a high amount of food wasted as well as to products with inferior quality arriving at the consumer. Close to 50% of all fruits and vegetables get wasted in the EU, about a third of which can be attributed to the step between harvest and consumption. Food waste is currently a priority topic in the EU with a reduction target of 50% by 2020.
A novel, innovative humidification/disinfection technology which has been developed based on several successful European research activities can contribute substantially to this target while simultaneously enhancing the shelf life and the hygienic properties of fruit and vegetables. By means of ultrasonic humidification as well as natural sanitizers for disinfection a cool, humid, and germ-free climate will be established preserving quality and freshness of fruits and vegetables (e.g. reduced weight/moisture loss, structural changes, decay, etc.) along the entire post-harvest supply chain. In five real-scale case studies (directly after harvesting - washing step, in transportation, storage, and retail facilities) the market potential of this technology will be demonstrated. Therefore, an unbroken cold as well as humidity chain will be achieved from farm to fork, substantially reducing waste along each step. Thorough analysis of the achieved results in terms of ecologic, technological and economic benefits as well as in-depths market research will provide the basis for an extensive training, promotion, and dissemination program aimed at multipliers and potential clients, thus achieving a successful market introduction.</t>
  </si>
  <si>
    <t>https://www.fresh-demo.eu/</t>
  </si>
  <si>
    <t>https://cordis.europa.eu/project/id/634699</t>
  </si>
  <si>
    <t>FRESHDETECT</t>
  </si>
  <si>
    <t>FRESHDETECT – food safety – fast and reliable</t>
  </si>
  <si>
    <t>600 million (about 1 in 10 people) in the world fall ill after consuming bacteria contaminated food. Of these, 420,000 people
die, including 125 000 children under the age of 5 years.
Worldwide approximately 1/3 of all food produced is lost or wasted, requiring cropland area the size of China and being
responsible for 8% of all global Greenhouse Gas Emissions. In the EU, every year 88 million tonnes of food are wasted
related with costs estimated to be 143 billion euros. FreshDetect GmbH aims to contribute to a solution of these problems
with the first mobile handheld device developed for rapid determination of the microbiological quality of food (currently meat
products). The FreshDetect device enables non-invasive microbiological testing without additional operational or
maintenance costs. For the first time, the handheld allows hygiene monitoring through the complete meat production process
and creates a new dimension of food safety. Moreover, the FreshDetect technology offers a so far unmatched level of food
process control allowing an optimization of the food production and minimizing food waste.
The current determination of total microbial count in laboratories outlined by §64 of the LFGB (German Food and Feed
Code) takes about 72 hours to properly determine contamination. This renders impossible any process control that is based
on food contamination. The FreshDetect hand-held device needs only 5-10 sec. for the same process, is much less costly
and does not need scientific trained operators or lab technician.
Starting with pork meat and having analysed the top 10 food processing European countries, FreshDetect’s market potential
is 284,000 devices with a market volume of € 3.5 billion. The target users are slaughterhouses, cutting plants, meat
processing companies, retailers, wholesalers and butchers. The goal of the project is to bring our current prototype (TRL7) to
business success with commercialization to these users.</t>
  </si>
  <si>
    <t>https://cordis.europa.eu/project/id/822732</t>
  </si>
  <si>
    <t>FreshIndex</t>
  </si>
  <si>
    <t>Trust and Transparency for  The Food Supply Chain</t>
  </si>
  <si>
    <t>Most foods are safe to eat even after the expiration dates have passed. Expiration labels often lead to discarding food prematurely. The EU-funded FreshIndex project proposes a platform for the exchange of data on food quality and safety as well as IoT supply chain data to provide all parties with information on the exact freshness of a food product. For each product, two shelf-life dates will be available indicating (1) when the product will lose its optimal quality and (2) when it will be unsuitable for consumption. Offered as a service to numerous retail chains, consumers can scan the product barcodes with their phones and get detailed information on the product, including its remaining shelf life.</t>
  </si>
  <si>
    <t>https://cordis.europa.eu/project/id/835548</t>
  </si>
  <si>
    <t>FreshInk</t>
  </si>
  <si>
    <t>Colour-code labelling for continuous monitoring of quality and safety of packed chicken meat</t>
  </si>
  <si>
    <t>Every year, approximately 30 million tonnes of food is wasted in Europe because it was not consumed before the expiry
date. Currently, expiry date labels do not provide an accurate indication of the food’s freshness, instead reflecting the worst
case scenario of how long a product should be safe to eat. FRESHINK is an ink product that changes colour as the food’s
freshness status changes, allowing consumers to make decisions on whether to eat or dispose of the product, based on the
real freshness status of the food.
CHIMIGRAF are an SME dedicated to the production, distribution and sale of liquid flexographic inks for the printing industry
and the developers and owners of FRESHINK. They have developed and validated FRESHINK in the Spanish national
project SENSOPACK. They now propose to use a phase 1 SME Instrument to confirm the market potential of FRESHINK
labels, specifically targeting the market segment of packaged chicken breasts.
The project will seek to i) validate the ink formulation and printing conditions at industrial scale, ii) test the label in real life
conditions of packaged chicken breast meat, iii) engage consumers and stakeholders to validate market acceptance, iv)
develop a comprehensive investor ready business plan.
The outcome of the project will be a series of identified technical and market related challenges, and a strategy to overcome
them, that must be completed by CHIMIGRAF in order to successfully launch the FRESHINK labels in the packaged chicken
breast market. It is anticipated that achieving a market penetration of 5%, five years after the project has finished will earn
CHIMIGRAF a profit of approximately 6.5 million Euros, and will help reduce European food waste by 25,000 tonnes
annually.</t>
  </si>
  <si>
    <t>https://cordis.europa.eu/project/id/662786</t>
  </si>
  <si>
    <t>FreshProof</t>
  </si>
  <si>
    <t>A real-time forecast decision support system for the food supply chain</t>
  </si>
  <si>
    <t>The project proposes an innovative systems approach to address existing food supply chain waste and shortcomings in food safety, integrity and traceability. FreshProof is a forecast decision support system to deliver accurate, real-time and on demand food product shelf-life prediction along the farm-consumer supply axis. It will exploit a novel monitoring system of multi-sensor units designed to monitor an array of critical environmental conditions when positioned in the field (pre-harvest) and during processing and distribution (postharvest). Each unit will be networked to a cloud based platform receiving an essential flow of real-time data. Advanced chemometrics and data fusion algorithms will be employed to mine and merge this data with data on products multiple quality attributes, nutritional value and safety, (obtained during laboratory simulation). This state-of-the-art system will for the first time employ a holistic approach combining both pre- and postharvest conditions in a single decision support tool and the first to implement prediction models to determine the remaining shelf-life and nutritional value of a product to consumer level. FreshProof is built on the applicant’s existing technical and research competencies in bioprocess engineering, food chemical analysis and chemometrics, enabling her to transfer, develop and apply these skills to food quality, safety, integrity and traceability systems. The applicant will reinforce the international aspect of her career development through training at the University of South Florida (USF) from Prof. Nunes and her research team - pioneers in the application of multi-sensor platforms across supply chains. During the return stage at University College Dublin (UCD) under the guidance of Prof. O’Donnell the researcher will transfer the knowledge gained to the EU whilst validating and promoting FreshProof across EU stakeholders.</t>
  </si>
  <si>
    <t>https://cordis.europa.eu/project/id/708374</t>
  </si>
  <si>
    <t>FRESHRAP</t>
  </si>
  <si>
    <t>Feasibility study for an innovative “Regenerative Atmosphere Packaging” for fresh chicken</t>
  </si>
  <si>
    <t>Packaging has improved the safety and quality of poultry products. Currently, MAP (Modified Atmosphere Packaging) is the
most widely used packaging system. MAP seals fresh produce in a tray with a controlled atmosphere that contains gases
that slow the degradation of the product.
SCIENCEPACK has designed and developed an innovative “Regenerative Atmosphere Packing” (RAP) that offers an
effective alternative to the conventional MAP system. The key to this innovation is that, thanks to a specific tray design and
active coating (AC), CO2 is slowly released from the packaging. This allows the tray to regenerate the product preserving.
FRESHRAP’s represents a huge opportunity for our company (SCIENCEPACK) to commercialise an innovative solution that
will increase the shelf life, quality and the safety of fresh chicken parts. This offers us the opportunity to launch a new
product on to the large and growing packaging tray market.
FRESHRAP will promote the efficient use of resources and reduce food waste by extending 1-1.5 days the shelf-life of fresh
chicken, and removing the need to dispose of opened, in-date chicken trays. 60% of Europeans throw away opened chicken
meat, causing approximately 360,000 tonnes of waste per year in Europe. We offer the possibility to end this waste.
FRESHRAP will also help to ensure that food remains safe to eat for longer, reducing the number of customers suffering
from food contamination (Campylobacter).
Finally, FRESHRAP will also support packaging companies by reducing the high capital and operational costs of MAP
packaging.
Initial market projections suggest that FRESHRAP will achieve sales of 5 million units in the first year of commercialisation,
growing to 30 million by 2022, earning profits of over 2M€ and a ROI on project investment of 94%.</t>
  </si>
  <si>
    <t>https://cordis.europa.eu/project/id/717513</t>
  </si>
  <si>
    <t>FRESHTRAY</t>
  </si>
  <si>
    <t>New corrugated cardboard for active packaging to extend shelf-life of fresh fruits and vegetables</t>
  </si>
  <si>
    <t>SAECO is a Spanish SME founded in 1979 in Murcia. We have more than 30 years of experience in corrugated cardboard manufacturing and nowadays we sell more than 100 million square meters of corrugated cardboard (equivalent to the size of Paris) and more than 70,000 tonnes of recycled paper and fibre per year.
One of our strategic markets is the agricultural sector, particularly the fruits and vegetables (F&amp;V) market, to which we supply more than 24 million square meters of corrugated cardboard, used to manufacture trays and boxes in different sizes and formats. Despite the high post-harvesting standards in the EU horticultural sector, almost half of the fruits and vegetables produced in the EU are thrown away before reaching the plate. We want to contribute to face this challenge by proposing an innovative solution to extend shelf-life of fresh fruits and vegetables, since the existing ones are either ineffective or too costly to be implemented.
Through collaboration with experiences researchers, we have developed an active corrugated cardboard that, thanks to a coating based on nano-encapsulated natural antimicrobial compounds (formulation &amp; application patented), protects fresh fruits and vegetables from microorganisms’ assault. This means that safety, quality and freshness of fruits and vegetables are enhanced, resulting in less food waste.
By significantly extending shelf-life of the products (+70%), FreshTray can help F&amp;V growers and retailers to reach longer markets and supply high quality and safe fresh products to the consumers. Less food losses result in higher revenues. Consumers will equally benefit from acquiring fresher, with less preservatives and safer fruits and vegetables.
Market projections suggest that FreshTray will reach 2 million square meters the first year of commercialisation, and will rise until 15 million the fifth year. Net profit is estimated to be around 2.5 M€, with a ROI of 3.5 creating 13 FTE jobs.</t>
  </si>
  <si>
    <t>https://cordis.europa.eu/project/id/762330</t>
  </si>
  <si>
    <t>FRISCO</t>
  </si>
  <si>
    <t>Food Retail Industry Supply Chain Optimization (FRISCO): Food Discount Intelligence to Reduce Food Waste through the implementation of the FoodLoop Platform</t>
  </si>
  <si>
    <t>The way to more resource-efficiency goes through the stomach in many ways: Resource-efficient grocery production is a core challenge of sustainable development. Food that is not being eaten, destroy ecological and economic resources and aggravate social conflicts.
Food waste has emerged front &amp; center as a key sustainability challenge, which has gained much attention around the world. Worldwide, there is about 1.3 billion tons of food wasted every year and more than 40% of this waste happens at the retailer &amp; consumer end. Large amounts of fresh food is wasted due to products not being sold before their best before date (BBDs) or due to the inefficient batch management &amp; adjacent “Freshness-Policy” of retailers in industrialized countries. That
results in the disposal of fresh products up to weeks prior to their BBDs.
Currently, to combat this, retailers resort to marking down perishables that are overstocked or reaching their BBDs. This common practice has remained stagnant despite technological advancements. These best before &amp; freshness deals are not efficiently communicated to the consumers in time, resulting in avoidable food waste.
The urgency in developing IT services &amp; communication strategies with clear win-win messaging needs therefore to be addressed; not only to motivate consumers to demand food discounts on fresh products close to the best before dates, but especially to accompany businesses to exploit the added value of resource-efficient models cutting food waste significantly in the long term and thus benefit in multiple ways. A shift towards a zero food waste supply chain needs to become mainstream.
The FoodLoop platform is geared towards resource-efficiency, redefining the way we think, produce and consume, thus creating a positive environmental footprint with its activities.
Rather than just balanced, the three pillars of sustainability—economic, environmental and societal—need to be integrated with each other.
FoodLoop saves it all!</t>
  </si>
  <si>
    <t>https://cordis.europa.eu/project/id/674684</t>
  </si>
  <si>
    <t>FRISH</t>
  </si>
  <si>
    <t>Development and apparatus implementing a method for rapidly and already ends freezing and defrosting fish with the use of sound waves and aerosol humidification for high quality fish.</t>
  </si>
  <si>
    <t>European self-sufficiency rate for fish is just 44%, this means that more than half of the fish has to be imported into the EU. Fish is being transported hundred or even thousand kilometres before arriving to the European market. The imported fish has to be frozen to travel the long distances.
Ungermann, an innovative SME and technology leader in refrigeration technology, has developed FRISH based on previous research projects and vast experience in food preservation and refrigeration technology. The novelty of FRISH is the use of aerosol as air humidification in combination with ultrasonic waves to freeze and/or defrost fish and to reduce the energy input in the process improving the quality of the fish, and reducing the wastes (less damaged/decayed fish loss). While air humidification in the form of an aerosol of microscopic water droplets will allow a better heat transfer, thus a faster process and preventing product drying-out; ultrasonic waves will increase heat and mass transfer, thus reducing process time.
FRISH technology, aims to minimize the costs and at the same time, to increase quality of fish, to reduce the quantity of damaged/decayed fish caused by freezer burn, microbial contamination or low quality defrosting methods (up to 35%), to create a safe and microorganism-free system, to preserve the fish properties: taste, proteins, colour, consistency, texture and surface, to reduce time (up to 80%), to save energy (up to 70%), among other advantages.
FRISH will tackle two main social, environmental and economic concerns on the current world in the area of fish: food waste, and quality in food.</t>
  </si>
  <si>
    <t>https://cordis.europa.eu/project/id/761348</t>
  </si>
  <si>
    <t>H2020-EU.3.2.4.,H2020-EU.3.2.1.,H2020-EU.2.3.1.,H2020-EU.3.2.,H2020-EU.3.2.2.</t>
  </si>
  <si>
    <t>FRONTSH1P</t>
  </si>
  <si>
    <t>A FRONTrunner approacTransition to a circular &amp; resilient future: deployment of systemic solutions with the support of local clusters and the development of regional community-based innovation schemes</t>
  </si>
  <si>
    <t>Poland’s Lodzkie region has large potential regarding biomass, geothermal waters and wind – its biggest strength. In this context, the EU-funded FRONTSH1P project will ensure the green and just transition of the region towards decarbonisation and territorial regeneration. Specifically, the project has designed a model for a greener and more resilient economy. The model will be demonstrated in this region with industry groups and civil society slated to play a key role. The results will be used to define a circular economy strategy with clear objectives, measurable targets and a monitoring method. The work will involve identifying already available initiatives, creating new opportunities, and promoting technology transfer between universities, businesses and civil society.</t>
  </si>
  <si>
    <t>https://frontsh1p.eu/</t>
  </si>
  <si>
    <t>https://cordis.europa.eu/project/id/101037031</t>
  </si>
  <si>
    <t>FruitWatcher</t>
  </si>
  <si>
    <t>FruitWatcher: Monitoring traceability assessment for fresh products transport conditionsWatcher: Monitoring traceability assessment for fresh products transport conditions</t>
  </si>
  <si>
    <t>Currently, fruits and fresh vegetables production and stores are under severe control conditions, including expensive installations of controlled atmosphere environments with ozone injectors, gases stratification control and other devices for ensuring best conditions.
Nevertheless, there is a lack of control from stores until distributors' facilities (or other stores), and products use to suffer undesired ripeness, resulting on monetary and resources losses. Moreover, far locations customers apply major discounts by affirming that excessive spoilage or ripeness took place along transport, leaving producers in a defenceless state.
Our device provides all transport conditions data in order to ensure the traceability of the whole transport of fruit and fresh vegetables in transport linking them to GPS positioning.
We take advantage of our expertise in monitoring devices related to energy efficiency, transport and industrial processes in
order to fulfill fruit producers' needs of vehicles positioning linked data, providing best conditions monitoring along transport
and assessing whole life cycle control, even detecting possible recurrent undesired events.
The most important stage for us to realize that the project may be feasible was the contact with potential customers and the changes (pivots) we designed in our business model. So, we decided to go for it, launching initial testing with customers and reaching first sales and investors/commercial partners interest
Main pivots included setting monthly subscription as main revenue, leaving gases measurement as optional feature and pointing not only at fruit distributors but also at transport companies as our potential customers.
All required tasks for project adequate management have been analyzed, as well as their requirements in terms of resources (human or economic), duration, overlappings, risks, etc.
We count on GEEZAR current staff and we foresee the recruitment of up to four people for design and commercial tasks.</t>
  </si>
  <si>
    <t>https://cordis.europa.eu/project/id/719528</t>
  </si>
  <si>
    <t>FUNGUSCHAIN</t>
  </si>
  <si>
    <t>Valorisation of mushroom agrowastes to obtain high value products</t>
  </si>
  <si>
    <t>The project aims at the valorization of agricultural residues coming from mushroom (Agaricus Bisporus) farming residues as a case to set up new cascading possibilities using innovative procedures to extract high value bio-based additives (antioxidants, antimicrobials, proteins), convert lipids into bioplasticizers and polysaccharides (glucans and fermentable sugars) into biopolymers using remaining side streams in substrates to close the agricultural cycle by composting and/or biogas synthesis. The funguschain project will demonstrate its industrial viability by building a new biorefinery that will use cost-effective extraction technologies (MAE and HWPE) revalorizing more than 65% of waste into valuable additives.
These additives will be incorporated into high added value products and industrially validated towards 3 key value chains in the European economy (food, cleaning and plastic sectors). Industrial lines from end-users will be modified and adapted to the developed products. These products are: food supplements for elderlies, cleaning products, novel biobased thermoplastic masterbatches, bioplasticizers and industrial film products (thin bags and gloves &lt;15 microns, partially recycled thick bags &gt;50 microns and mulching).
A business strategy to valorise the products in a collaborative manner will be designed, leading to safe, sustainable, economically viable and attractive products acceptable to consumers. Partners will ensure that products meet legal and market requirements. The project will forge and propel industries growing within the frame of the European bioeconomy, boosting the community network.
The consortium involves 16 partners (4 RTDs, 4 Large industry and 8 SMEs) accounting with 5 BBI full members and 3 associate members. Funguschain project has a duration of 48 months and a total estimated budget of 8,143,661 M€ plus 3,500,000M€ in additional activities dedicated to the construction of the DEMO biorefinery plant.</t>
  </si>
  <si>
    <t>https://funguschain.eu/</t>
  </si>
  <si>
    <t>https://cordis.europa.eu/project/id/720720</t>
  </si>
  <si>
    <t>FUSILLI</t>
  </si>
  <si>
    <t>Fostering the Urban food System Transformation through Innovative Living Labs Implementation</t>
  </si>
  <si>
    <t>In Europe, food is available. But this doesn’t mean it will forever be secure, safe, affordable and nutritious. Currently, the EU food system is not sustainable with respect to the environment and economic and social aspects. In this context, the EU-funded FUSILLI project will transition towards sustainable food systems. It will put 12 cities around Europe in a knowledge sharing and learning network to address the challenges of the food system transformation. The overall aim of the project is to support the participant pan-European cities (and their peri-urban areas) with the aim to address through strong cooperation for knowledge sharing and mutual learning the challenges of the food system transformation.</t>
  </si>
  <si>
    <t>https://fusilli-project.eu/</t>
  </si>
  <si>
    <t>https://cordis.europa.eu/project/id/101000717</t>
  </si>
  <si>
    <t>FUSIONS</t>
  </si>
  <si>
    <t>Food Use for Social Innovation by Optimising waste prevention Strategies</t>
  </si>
  <si>
    <t>FUSIONS (Food Use for Social Innovation by Optimising waste prevention Strategies) will contribute to achieving a Resource Efficient Europe by significantly reducing food waste. It will achieve this through a comprehensive and experienced European partnership covering all key actors across the food supply chain, including regulatory, business, NGOs and knowledge institutes, all with strong links to consumer organisations. FUSIONS will establish a tiered European multi-stakeholder Platform to generate a shared vision and strategy to prevent food loss and reduce food waste across the supply chain through social innovation: new ideas (products, services and models) that simultaneously meet social needs (more effectively than alternatives) and create new social relationships or collaborations.
The overall aim of the project is to contribute significantly to the harmonisation of food waste monitoring, feasibility of social innovative measures for optimised food use in the food chain and the development of a Common Food Waste Policy for EU27. Utilising the policy and behavioural change recommendations from the delivery of the key objectives, the FUSIONS European multi-stakeholder platform will enable, encourage, engage and support key actors across Europe in delivering a 50% reduction in food waste and a 20% reduction in the food chains resource inputs by 2020.</t>
  </si>
  <si>
    <t>http://www.eu-fusions.org/</t>
  </si>
  <si>
    <t>https://cordis.europa.eu/project/id/311972</t>
  </si>
  <si>
    <t>GIDROM</t>
  </si>
  <si>
    <t>Drone-based integrated monitoring system for early detection of crop pathology and pest control in high tech greenhouse agriculture.</t>
  </si>
  <si>
    <t>Target market of GIDROM project is Greenhouse (Gh) Agriculture. A main problem of Gh farmers is monitoring the Gh environment to control plant diseases. Unchecked plant pathologies cause extensive crop damage and direct losses to farmers up to 15% of yearly incomes. The cost of pesticides and chemicals application is €2.000-5.000 / ha x year. Worldwide area dedicated to Gh agriculture production is about 800.000 ha of which 20% (160.000 ha) is situated in Europe (mainly in Spain, Turkey, Italy, Greece, Netherlands, France).
The disruptive innovation technology proposed by the GIDROM project is the use of drones in Gh monitoring. The project partnerss ABO DATA and GLOBI HI-TECH have been jointly developing a innovative drone-based system, giving a total non-invasive, flexible and low cost approach to monitor autonomously and precisely the critical areas of the cultivar inside a Gh. The business potential of the technology is estimated &gt; 18M€ with at least 700-800 GIDROM drone-based monitoring systems installed in Europe within 5 years from first commercialization.
Feasibility assessment goals of SME Instrument (Phase I) are the elaboration of the comprehensive business plan and industrialization development plan, selection and contacts with end-users and business partners.
Short-medium term objective (during SME Instrument Phase II) is to bring the GIDROM technology from readiness TRL 7 to TRL 9 (actual system proven in operational environment). The expected outcomes of the project, after completion of Phase II, are:
1. pilot demonstration of the system for routinely monitoring of crops
2. definition of a sound business model for the commercialization of the technology in Europe
3. the establishment of strategic alliances with key stakeholders to get involved for a successful commercial exploitation
4. to start-up a new Company (joint venture from ABO DATA and GLOBI HI-TECH) to move towards Phase III of the SME Instrument</t>
  </si>
  <si>
    <t>https://cordis.europa.eu/project/id/697900</t>
  </si>
  <si>
    <t>GLAUKOS</t>
  </si>
  <si>
    <t>Circular solutions for the textile industry</t>
  </si>
  <si>
    <t>The presence of plastics and microplastics in the environment is an increasing cause for concern, particularly in the ocean. The problem is exacerbated by the fact that such plastics degrade very slowly, thus persisting in the environment. Notable sources of oceanic plastics and microplastics are fishing gear and clothing. Abandoned, lost or discarded fishing gear accounts for more than a quarter of all marine litter found in European seas. Fishing gear poses a particular danger, as it can entangle species such as sea turtles and seals. Microplastics, meanwhile, are ingested by sea life, including birds and fish and thus enter the food chain.
In order to address this issue, the GLAUKOS project will develop bio-based textile fibres and textile coatings – with a particular focus on fishing gear and clothing – that offer the required performance but avoid the current environmental persistence. It will develop polymers mainly consisting of bio-based building blocks. This material can influence degradation parameters, such as light-sensitivity and susceptibility to (bio)hydrolysis.
This will help the textile industry to migrate to a circular approach, reducing its carbon and plastic footprint. It will redesign the lifecycle of the textiles, enhancing their biodegradability and bio-recyclability while minimising microplastic leakage into the environment.</t>
  </si>
  <si>
    <t>https://glaukos-project.eu/</t>
  </si>
  <si>
    <t>https://wayback.archive-it.org/12090/20221125154438/https://www.bbi.europa.eu/projects/glaukos</t>
  </si>
  <si>
    <t>Global PERES</t>
  </si>
  <si>
    <t>Bringing a breakthrough e-nose solution on global markets for portable and reliable food safety and quality control</t>
  </si>
  <si>
    <t>Possibility for a reliable and effective food quality assessment at a consumer level would be of paramount importance both in industrialized and less developed countries as it will have tremendous implications in health (avoidance of food poisoning) and economic domains (avoidance of food waste).
The issues of food poisoning and their consequences constitute a major social problem. According to the World Health Organization more than 200 diseases are spread through food. Furthermore, one person in three in industrialized countries may be affected by foodborne illness each year. The issue of proper assessment of food quality and whether it is still edible or already not is also of immense economic importance. According to the statistics of the European Commission, about 90 million tonnes of food is wasted annually in Europe.
Currently, there is no single, portable device available to consumers that would support them in ascertaining in a reliable way: a) whether a food product is fresh, b) whether it might be potentially hazardous to health, c) whether there is a risk of food poisoning, and d) whether it is still safe to be consumed.
Hence, the overall aim of this project is to provide a breakthrough solution to the above mentioned societal and economic challenges by delivering fully functional, market ready, unique and innovative at a world level electronic device (“electronic nose”) and mobile application to determine the quality and level of freshness of meat, poultry, fish and other grocery products.
The PERES prototype has been developed and demonstrated to work. The expected, targeted outcome of this innovation project is a commercially mature, enhanced PERES device that will be subsequently demonstrated on the global markets.</t>
  </si>
  <si>
    <t>https://cordis.europa.eu/project/id/651805</t>
  </si>
  <si>
    <t>H2020-EU.2.1.1.,H2020-EU.2.3.1.</t>
  </si>
  <si>
    <t>GLOPACK</t>
  </si>
  <si>
    <t>Granting society with LOw environmental impact innovative PACKaging</t>
  </si>
  <si>
    <t>GLOPACK proposes a cutting-edge strategy addressing the technical and societal barriers to spread in our social system, innovative eco-efficient packaging able to reduce food environmental footprint.
Focusing on accelerating the transition to a circular economy concept, GLOPACK aims to support users and consumers’ access to innovative packaging solutions enabling the reduction and circular management of agro-food, including packaging, wastes. Building from existing key enabling but simply applicable technologies, GLOPACK will focus on increasing the TRL of the three main promising advances in the food packaging area: (1) bio-circular (biodegradable materials issued from agro-food residues conversion) packaging materials, (2) active packaging to improve food preservation and shelf-life without additives and (3) RFID enabled wireless food spoilage indicator as new generation of self-adjusting food date label.
GLOPACK strategy will tackle the diffusion of these innovation through the whole stakeholders chains, from the researcher up to the consumer, i.e. the uptake by packaging industry through pilot and large-scale processing for the selected technologies, by food companies through the deployment of a software tool for decision making and for providing proof of usefulness to all stakeholders, by others users (e.g. retailers) and consumer through user-driven adoption strategies, cost-benefit analysis and validation and retro-active adjustment in close to real conditions. Validation of the solutions including compliance with legal requirements, economic feasibility and environmental impact will push forward the three technologies tested and the related decision-making tool from TRL 3-4 to 7 for a rapid and easy market uptake contributing therefore to strengthen European companies’ competitiveness in an always more globalised and connected world.</t>
  </si>
  <si>
    <t>https://glopack2020.eu/</t>
  </si>
  <si>
    <t>https://cordis.europa.eu/project/id/773375</t>
  </si>
  <si>
    <t>gmSCAN</t>
  </si>
  <si>
    <t>Automatic scanner for determing lean meat distribution in pig carcasses</t>
  </si>
  <si>
    <t>The slaughtering sector in the EU28 plays a key role in the meat industry. It embraces over 3,300 pig abattoirs, which process yearly 252 million pig carcasses, and generate a turnover of €73b. In a context of strong market competitiveness, and driven by the demand of meat processors, abattoirs are increasingly interested in new strategies to improve their product segmentation, which allow them to optimize the production value.
The segmentation of fresh pigmeat products is mainly performed based on its lean meat content. Based on this parameter, and according to EU regulations, all carcasses are routinely sorted following the SEUROP scheme. While the SEUROP classification is useful for defining an objective payment criterion for the farmer, it is insufficient to perform a segmentation of the production and to estimate the real market value of the carcass. In particular, the SEUROP classification does not take into account the lean meat content of the primal cuts (ham, loin, belly and shoulder).
Over the past decades, automatic pig carcass grading systems have risen the interest of the sector, due to its potential to improve the accuracy of meat segmentation. However, existing commercial solutions present limitations in terms of (1) limited accuracy and robustness, when dealing with different pig breeds or genetic variations; (2) complex integration in abattoirs; and (3) significant system and integration costs.
We aim at addressing the market demand for a more accurate, reliable and cost-competitive solution to accurately grade and sort carcasses according to the lean meat content in the four primal cuts. The proposed technology was previously developed in a Collaborative EU Research Project, which allowed validating the technology at pilot line level (TRL7). After defining a detailed business plan, which was carried out during the Phase I project, we aim now at obtaining a qualified system (TRL9), and to obtain the SEUROP certification at two key target markets.</t>
  </si>
  <si>
    <t>https://cordis.europa.eu/project/id/719180</t>
  </si>
  <si>
    <t>GM-SCAN</t>
  </si>
  <si>
    <t>AUTOMATIC VERTICAL SCANNER FOR DETERMING LEAN DISTRIBUTION IN ANIMAL CARCASSES (AVSCAN)</t>
  </si>
  <si>
    <t>Meat industry generates an annual turnover of €203b in the EU-28, and employs 560,000 people. The slaughtering sector plays a key role within the meat industry, being represented by more than 4,500 companies, and generating a turnover of €73b.
In a context of a strong market competitiveness, slaughterhouses are striving to minimize production costs and maximize the value of their raw meat products by improving their segmentation. In particular, meat processors increasingly request pre-classified products according to lean content. This demand is raising the interest of slaughterhouse industry for more accurate and reliable technologies to automatically grade animal carcasses according to the lean content in their primal cuts. Existing grading technologies in the market have limitations in terms of performance, robustness and cost. Moreover, they rely on measuring morphological parameters of the carcass to predict lean content, which makes the calibrations strongly dependent on the animal breed, and compromises the reliability of the carcass classification.
Based on previous knowledge established in a former European Research Project, we aim at validating a novel carcass grading technology, which is able to accurately provide a direct measurement of the lean content in the carcass and its primal cuts, thus being independent of breed variations. The technology under development offers additional advantages over competing technologies in terms of cost, and easiness of integration. The estimated potential market for GM-SCAN is around €150M, and through our established network of customers in the sector we expect to be able to generate €13.8M after 5 years.
GM-SCAN technology has been already demonstrated at pig slaughterhouses (TRL7). Through the proposed Phase I project, we aim at achieving the same stage of development for the beef application (currently at TRL6 – pilot line level), and to elaborate a business plan prior to undertaking the product development phase.</t>
  </si>
  <si>
    <t>https://cordis.europa.eu/project/id/673724</t>
  </si>
  <si>
    <t>GOLF</t>
  </si>
  <si>
    <t>EC-Asia Research Network on Integration of Global and Local Agri-Food Supply Chains Towards Sustainable Food Security</t>
  </si>
  <si>
    <t>The proposed research will bring together researchers from a number of disciplines to address a global challenge in achieving sustainability and resilience of agri-food supply chains. The research targets solutions to the challenge related to a food security strategy debate on global sourcing and self-sufficiency. With increasing concerns about climate change and environmental impact and associated risks, further complexity has been brought into this argument on the supply and sourcing strategy issues and a number of key questions need to be answered urgently. From the business perspective, whether promoting the practice of local agri-food systems indicates efficient and sustainable resource use? From the geographical supply market perspective, whether diversified sourcing and international trade have promoted sustainable and resilient agri-food supply? These arguments should not merely lead to options of the geographical focus of agri-food production and sourcing strategies. Instead, the solutions require in-depth understanding of interactions and trade-offs amongst different locally characterised options and should lead to place based ecologically harmonious local agri-food systems demonstrating the sustainability value and contributing global agri-food supply chains. For this purpose, this project aims to identify place based policy and solution framework to support local ecological system and sustain agri-food production, meet bioenergy needs and reduce waste, while best interface food and non-food input and output to global markets. Effective approaches will be developed to leverage the benefits in the context of Multi-level (geographical scale), Multi-dimension performance measurement (sustainable and resilient agri-food supply) of agri-food supply chains (MMAFS). The multidisciplinary group ranging from economics, management, science and engineering have been set up to form a strong platform for research and knowledge exchange to carry out this research.</t>
  </si>
  <si>
    <t>https://cordis.europa.eu/project/id/777742</t>
  </si>
  <si>
    <t>GRACE</t>
  </si>
  <si>
    <t>GRowing Advanced industrial Crops on marginal lands for biorEfineries</t>
  </si>
  <si>
    <t>The GRACE project will explore the potential of the non-food industrial crops miscanthus and hemp as a source of biomass for the bio-economy. Both miscanthus and hemp are relatively under-exploited, but offer an interesting business opportunity for farmers and industry. When cultivated on marginal, contaminated or unused/abandoned land, the impacts on food security can be minimized, and the potential introduction of pollutants into the food chain can be prevented.
GRACE will demonstrate and optimise the techno economic viability and environmental sustainability of ten promising miscanthus and hemp biomass-based value chains using marginal, contaminated and unused land at an industry relevant scale.
The aim is to identify hemp varieties suitable for marginal lands and to have commercial miscanthus cultivars available by the end of the project with several proven economically viable end uses creating a market pull for growth in the bio-economy.</t>
  </si>
  <si>
    <t>https://www.grace-bbi.eu/</t>
  </si>
  <si>
    <t>https://wayback.archive-it.org/12090/20221125154548/https://www.bbi.europa.eu/projects/grace</t>
  </si>
  <si>
    <t>GREEN NIGHT</t>
  </si>
  <si>
    <t>Science can support efforts to address climate change, which is one of the biggest challenges of our time. In this context, the EU-funded GREEN NIGHT project will raise awareness about the importance of green transformation for the future of our planet by organising several events at universities in Izmir in Turkey. The project’s consortium represents the scientific research ecosystem and educational management in Izmir. GREEN NIGHT activities (workshops, seminars, games, competitions, shows and hands-on experiments) will be hosted on four campuses around the city. The focus will be on the areas of energy, food, waste and transportation.</t>
  </si>
  <si>
    <t>https://cordis.europa.eu/project/id/101036089</t>
  </si>
  <si>
    <t>H2020-EU.1.3.,H2020-EU.1.3.5.</t>
  </si>
  <si>
    <t>GreenFlexJET</t>
  </si>
  <si>
    <t>Sustainable Jet Fuel from Flexible Waste Biomass</t>
  </si>
  <si>
    <t>FlexJet will build a pre-commercial demonstration plant for the production of advanced aviation biofuel (jet fuel) from waste vegetable oil and organic solid waste biomass (food waste), successfully demonstrating the SABR-TCR technology (traditional transesterification (TRANS) and Thermo-Catalytic Reforming (TCR) combined with hydrogen separation through pressure swing adsorption (PSA), and hydro deoxygenation (HDO) and hydro cracking/ isomerisation (HC)) to produce a fully equivalent jet fuel (compliant with ASTM D7566 Standards). This project will deliver respective environmental and social sustainability mapping and it will validate a comprehensive exploitation business plan, building on already established end user interest with existing offtake agreements already in place with British Airways. The project plant installed at the source of where the waste arises in BIGA Energie at Hohenstein (Germany) will produce 1,200 ton of jet fuel from 3,482 tonnes of dried organic waste and 1,153 tonnes of waste vegetable oil per year. A subsequent scale-up first commercial plant would be constructed immediately after the project end to produce 25,000 tonnes per year of aviation fuel. The FlexJet project consortium has undoubtedly bought together the leading researchers, industrial technology providers including airline off takers and renewable energy experts from across Europe, in a combined, committed and dedicated research effort to deliver the overarching ambition. Building and extending from previous framework funding this project is designed to set the benchmark for future sustainable aviation fuel development and growth within Europe and will provide a real example to the rest of the world of how sustainable aviation biofuels can be produced at both large and decentralised scales economically whilst simultaneously addressing social and environmental needs.</t>
  </si>
  <si>
    <t>https://cordis.europa.eu/project/id/792216</t>
  </si>
  <si>
    <t>H2020-EU.3.3.,H2020-EU.3.3.3.</t>
  </si>
  <si>
    <t>GreenLight</t>
  </si>
  <si>
    <t>Cost effective lignin-based carbon fibres for innovative light-weight applications</t>
  </si>
  <si>
    <t>Carbon fibre’s exceptionally high strength to weight ratio offers numerous advantages for many applications. However, it is expensive to produce, and the cost has restricted its use to relatively rarefied sectors such as aerospace, high-end automotive construction and wind energy.
The GreenLight project will demonstrate a value-chain for creating a new bio-based, renewable and economically viable carbon fibre precursor – lignin – that will be produced in Europe with European raw materials.
These precursors will be suitable for processing into carbon fibre and structural carbon fibre composites and make those more affordable and accessible, particularly in mass-market vehicles.</t>
  </si>
  <si>
    <t>https://wayback.archive-it.org/12090/20221125154700/https://www.bbi.europa.eu/projects/greenlight</t>
  </si>
  <si>
    <t>GreenProtein</t>
  </si>
  <si>
    <t>Revalorisation of vegetable processing industry remnants into high-value functional proteins and other food ingredients</t>
  </si>
  <si>
    <t>The EU28 imports 77% of the protein it requires, for food or feed, representing an important vulnerability for our economy, risking our self-sufficiency and food security.
GreenProtein aims at a major innovation by producing high-added value, food-grade and fully functional proteins and other ingredients, out of vegetal residues mainly from sugar beet.
The main outcome will be the valorisation of 4,000 tons of agricultural residue /yearly into a high quality dried RuBisCo powder ready to enter into food industry production chains as an alternative of the widely extended egg white preparations or whey protein. We are the first team worldwide, covering the whole food chain, to design an extraction system of functional RuBisCO.
The project will design and implement specific equipment to establish a demonstration plant with capacity of 1,500 kg/hour of vegetal residue input, rendering 28 Kg of dry RuBisCO and 82 Kg of dry dietary fibre (25-30% dry matter).
The obtained protein has top valuable functionalities required in food industry, such as gelling, foaming or emulsifying. The outcomes have excellent market projection due to their application in growing consumer needs like high-protein foodstuff, vegan, halal, etc.
Establishing this DEMO plant will allow fine-tuning the extraction process at industrial scale in order to define the optimal conditions for industrial manufacture. It will be built in a compact design, ready to be “plugged” to the production line, an easily replicable system with a high spreading projection in whole EU.</t>
  </si>
  <si>
    <t>http://www.greenproteinproject.eu/</t>
  </si>
  <si>
    <t>https://cordis.europa.eu/project/id/720728</t>
  </si>
  <si>
    <t>GreenSolRes</t>
  </si>
  <si>
    <t>Demonstration of solvent and resin production from lignocellulosic biomass via the platform chemical levulinic acid</t>
  </si>
  <si>
    <t>Levulinic acid has long been identified as a versatile ‘green’ chemical precursor for many applications. It is widely recognised as a platform substance for chemical synthesis and is seen as a key element in moving Europe towards bio-based manufacturing.
However, to make that a reality, there has to be adequate production to meet demand at a realistic price. GreenSolRes will demonstrate the commercial viability of converting lignocellulosic biomass to levulinic acid or one of its esters for the manufacturing of solvents and adhesive resins with added-value and/or functionalities.
The successful completion of the GreenSolRes will pave the way to the first commercial plant for sustainable production of levulinic acid (at 50 kta), and its derivatives, leading to a rapid gain in spectrum and production volume of bio-based consumer products.</t>
  </si>
  <si>
    <t>https://greensolres.eu/</t>
  </si>
  <si>
    <t>https://wayback.archive-it.org/12090/20221125155015/https://www.bbi.europa.eu/projects/greensolres</t>
  </si>
  <si>
    <t>GRETE</t>
  </si>
  <si>
    <t>Green chemicals and technologies for the wood-to-textile value chain</t>
  </si>
  <si>
    <t>The GRETE project aims to develop new and better technologies for wood pulp modification, cellulose dissolution and fibre quality generation complying sustainability requirements and market needs.
Currently the raw material base to produce man-made cellulose fibres is limited, as only dissolving grade wood pulps are used commonly. The project will tackle this by widening the sustainable raw material basis for man-made cellulose fibres by including paper grade pulps. In addition, the solvent systems used to produce commercial man-made cellulose fibres are based on toxic and explosive chemicals; the GRETE processing technologies will increase safety, sustainability and feasibility of man-made cellulose fibre manufacturing.
The issues addressed by the project play a significant role in developing sustainable and green technologies for the European industry. The partners of the project are strongly committed to face the challenge and achieve the ambitious results, supported by a dedicated stakeholder group with the aim to foster strategic decision-making.</t>
  </si>
  <si>
    <t>https://www.greteproject.eu/</t>
  </si>
  <si>
    <t>https://wayback.archive-it.org/12090/20221125155123/https://www.bbi.europa.eu/projects/grete</t>
  </si>
  <si>
    <t>H3O</t>
  </si>
  <si>
    <t>Healthy crop, Healthy environment, Healthy finances ... through Optimization</t>
  </si>
  <si>
    <t>Pulverizadores Fede is a technology leader in the production of agricultural machinery for vertical crops found, for example, in orchards and vineyards. As such, we are well positioned to contribute to resource-efficient eco-innovative food production, which is not only good for the environment but is also key for the agricultural sector’s competitiveness with a clear European dimension.
Cropland covers almost 25% of the EU (4.4 million of Km2) and most of that area is subject to phytosanitary treatment. With the two year H3O project, we bring a completely new generation of plant protection product application devices (sprayers) to market, reducing the amount of product that is released into the environment by 50%. Further, the fine grain adaptation allows to save 38.5% diesel. For a small farmer with 10 hectare of vertical crop this results in product and fuel savings worth 4630 Euros annually. Moreover, the project is meeting key requirements of the EU Directive 2009/128/EC on sustainable use of pesticides and is in line with the food chain industry standard GLOBAL G.A.P.</t>
  </si>
  <si>
    <t>https://cordis.europa.eu/project/id/672231</t>
  </si>
  <si>
    <t>HAEMOGLOBIN</t>
  </si>
  <si>
    <t>From biomass to catalysts and chemicals: exploiting blood and food waste towards high-value products.</t>
  </si>
  <si>
    <t>Rapid developments in organic chemistry allow the production of universal and cost-affordable catalysts from industrial waste. The EU-funded HAEMOGLOBIN project will make universal and low-cost catalysts from industrial waste and apply them to biomass upgrading. Specifically, it will make single atomic FeNx sites supported on carbon (FeNx@C) that have seen tremendous development in organic chemistry in recent years. They are also active for both oxidations and reductions, constituting a promising non-toxic and low-cost alternative to the platinum-group metals. The development of this new technology will facilitate the exploitation of biomass to make new catalysts and achieve large-scale conversion of bio-based platform chemicals.</t>
  </si>
  <si>
    <t>https://cordis.europa.eu/project/id/892614</t>
  </si>
  <si>
    <t>HealthFerm</t>
  </si>
  <si>
    <t>Innovative pulse and cereal-based food fermentations for human health and sustainable diets</t>
  </si>
  <si>
    <t>Food fermentation is a natural process in which food components are converted by microbial growth of desired yeast and bacteria and enzymes. It is an ancient technique purported to promote the growth of beneficial bacteria in the gut. Food and health experts on the EU-funded HealthFerm project will advance fermentation technology and enable the transition from traditional to sustainable grain-based fermented foods. These will be rich in protein and designed to offer maximum health benefits to EU consumers. For optimal results, they will unravel the relationship between fermentation, the gut microbiome, grain-based foods and health. Moreover, they will identify and employ suitable microorganisms in the development of novel grain-based food sources and assess their impact on gut health.</t>
  </si>
  <si>
    <t>https://www.healthferm.eu/</t>
  </si>
  <si>
    <t>https://cordis.europa.eu/project/id/101060247</t>
  </si>
  <si>
    <t>HEALTHSTOCK</t>
  </si>
  <si>
    <t>Fodder for for HEALTHier animals and improved liveSTOCK production</t>
  </si>
  <si>
    <t>"""PENTABIOL has developed and tested PROBISAN, a fermented fodder for nutrition of animals that overtakes the performance of any other fodder in the market. The most strict and unbiased product test has been undertaken on a single commercial swine farm in Spain comparing PROBISAN, DIAMOND V (the leading product in the market) and the best performing fodder ever experienced in the farm, namely PROBIO, which was a fodder specifically engineered for this farm using probiotic additives. Each fodder was used to feed during the same period of a population of 1.575 piglets (252 each fodder).PROBISAN piglets ate 3,3% less and grew 4% more than PROBIO piglets, and ate 10% less and grew 4% more than DIAMOND V piglets. Considering both effects PROBISAN offers 14% more yield than the market leader and 7,3% more yield than the best specially engineered product. Furthermore the average deviation of results with the group of 7 independent tests showed that PROBISAN is much more stable than the other fodders.""
"</t>
  </si>
  <si>
    <t>https://cordis.europa.eu/project/id/684848</t>
  </si>
  <si>
    <t>HES-GEO</t>
  </si>
  <si>
    <t>BUILDING EXCELLENCE IN RESEARCH OF HUMAN-ENVIRONMENTAL SYSTEMS WITH GEOSPATIAL AND EARTH OBSERVATION TECHNOLOGIES</t>
  </si>
  <si>
    <t>The Institute of Geography and Spatial Management (IGSM) at Poland’s Jagiellonian University is studying, among other things, human–environmental systems (HES) of the Anthropocene. The work is conducted along a variety of urban–rural–marginal gradients with the use of tools and data available through Earth observation (EO) and geospatial technologies. The EU-funded HES-GEO project will enhance the Institute’s existing research capacity. It will also aim to stimulate scientific excellence by building on the Institute’s existing strengths and opportunities provided by new regulations of science and higher education in Poland. The project’s main goal will be to train young post-doctoral and early-stage researchers in academic soft skills (writing and leadership) and in geospatial and EO technologies. Research teams will also be set up, led by experienced scientists, with the aim of establishing a Centre of Excellence.</t>
  </si>
  <si>
    <t>https://hes.geo.uj.edu.pl/</t>
  </si>
  <si>
    <t>https://cordis.europa.eu/project/id/952327</t>
  </si>
  <si>
    <t>HISPOB</t>
  </si>
  <si>
    <t>HISPOB- High Speed Potato Breeding: securing healthy food for the future</t>
  </si>
  <si>
    <t>The potato is excellently positioned to play a very important role in turning the high demand for resource-efficient and sustainable food production world-wide into an opportunity. The potato is the world’s number one non-grain food commodity, with an annual production reaching 374B kilo. The main current varieties of potato are in cultivation for many years due to the genetic complexity of the potato and inefficient breeding process. Breakthrough in potato breeding will enlarge the potential of potato as a food, feed and industrial crop.
Solynta has developed a revolutionary breakthrough in potato breeding by establishing HIgh Speed POtato Breeding (HISPOB). Targeted and predictable breeding has now become possible, enabling the development of new innovative varieties within a time period of 2 years compared to &gt;10 years in traditional breeding, with beneficial traits (like improved disease resistance, 80% less pesticide use and 30% higher yield). Furthermore, thirty grams of seed is sufficient to produce enough seedling tubers to plant one hectare of potatoes whereas 2500 kilos of conventional seed tubers are required for the same area. Thus, the propagation via True Potato Seeds will speed up the process of potato propagation by more than 400% and simultaneously decrease the costs with more than 300%.
In this project, Solynta’s HISPOB technology will be completed and qualified for commercialization and a licensing system will be implemented for market introduction. The efficiency and effectiveness of potato breeding will be more than tripled, estimated value added will run between €5B-€10B (yearly) in the next 5-10 years. Solynta’s HISPOB technology will further strengthen the European agri-food sector (Europe is the worldwide acknowledged leader in potato development), limit environmental degradation, reducing post-harvest losses and optimise the development of more resource-efficient food production and processing.</t>
  </si>
  <si>
    <t>https://cordis.europa.eu/project/id/666729</t>
  </si>
  <si>
    <t>Hive Pro</t>
  </si>
  <si>
    <t>Hive PRO Protein Factories for a Circular Economy</t>
  </si>
  <si>
    <t>Insects could be the key to a sustainable planet. Faced with the impacts of climate change and the global loss of arable land, insects are a space- and climate-efficient solution. The EU-funded Hive Pro project is developing a scalable insect farming concept consisting of an insect fattening plant and the supply of baby larvae, combined with a service model. Targeting feed mills, it will empower companies to adopt this insect-based disruptive technology. As Europe imports nearly three quarters of high protein feeds, the project’s solution will reduce production costs and increase the supply of European produced protein feeds for a resilient food system. Having identified 175 potential customers in the EU, the project is conducting its first pilot at a feeding mill in Austria.</t>
  </si>
  <si>
    <t>https://cordis.europa.eu/project/id/101009212</t>
  </si>
  <si>
    <t>HOOP</t>
  </si>
  <si>
    <t>HUB OF CIRCULAR CITIES BOOSTING PLATFORM TO FOSTER INVESTMENTS FOR THE  VALORISATION OF URBAN BIOWASTE AND WASTEWATER</t>
  </si>
  <si>
    <t>About a third of all waste that ends up in landfills is organic and could have been decomposed. The valorisation of waste can help reverse this trend. The EU-funded HOOP project will support selected European cities to implement the most appropriate technologies for recycling biowaste. The overall goal is to help unlock bio-based investments and deploy local bio-economies in Europe. To build the technical, economic, financial and legal expertise needed to develop concrete investments to valorise the organic fraction of municipal solid waste or the urban wastewater sludge, the project will set to work in eight lighthouse cities and city clusters. The list includes cities in Germany, Greece, Spain, Finland, Italy and Portugal. HOOP will also work towards changing citizens’ behaviour and acceptance regarding bio-based products.</t>
  </si>
  <si>
    <t>https://hoopproject.eu/</t>
  </si>
  <si>
    <t>https://cordis.europa.eu/project/id/101000836</t>
  </si>
  <si>
    <t>H2020-EU.3.2.4.2.,H2020-EU.3.2.,H2020-EU.3.2.4.1.</t>
  </si>
  <si>
    <t>HTC4WASTE</t>
  </si>
  <si>
    <t>Up-scaling, demonstration and first market application of Loritus’ patented hydrothermal carbonisation as an eco-efficient and cost-effective organic waste processing technology</t>
  </si>
  <si>
    <t>The objective of HTC4WASTE is to demonstrate – at full scale and in a real market application – the technical and commercial excellence of Loritus’ unique, patented Hydrothermal Carbonisation (HTC) technology as a flexible organic waste recovery technology, suitable for converting organic waste streams into carbon neutral biocoal, carbon sequestering biochar, fertility products, water, and local thermal energy.
During the project, Loritus will build a full-scale HTC installation to demonstrate its economic and technological performance across a range of commonly occurring waste streams sharing characteristics that make them costly to treat with established technologies. The demonstration will target at least three market applications (sewage sludge, food waste and animal by-products, and spent mushroom compost) on a commercial scale (10.000 tonnes/year).
Loritus will then operate the full-scale HTC system on a specific organic waste stream, spent mushroom compost, at a mushroom farm in Ireland to finalise the business case for HTC in a real life, industrial scale application. Such a success will induce a multiplication effect across the associated multi-national farming cooperative, and provide evidence that clients in other market segments can gain the same HTC cost and environmental advantages. Loritus will prioritise and pursue these segments aggressively.
Ultimately, Loritus will jumpstart its operational capabilities, and build a dominant reputation in the HTC field with this project as the catalyst. Loritus will crystallise its targeted markets and demonstrate where HTC can outperform established technologies with a no subsidies business case. Potential clients will be invited to see the full-scale plant in operation, and the project data used to identify economic criteria and boundaries for other clients across multiple sectors.
Business success means €4,5m EBITDA in year 2, being worth over €100m in 3 years, and building more than 200 systems by year 5.</t>
  </si>
  <si>
    <t>https://cordis.europa.eu/project/id/684143</t>
  </si>
  <si>
    <t>Hungry EcoCities</t>
  </si>
  <si>
    <t>AI enabled artistic solutions for sustainable food systems</t>
  </si>
  <si>
    <t>Hungry EcoCities puts forward a high-level alliance between science, technology, and the arts, to effectively explore how digital technologies &amp; applications can lead in turn to reduced food waste, more sustainable value chains, eco-friendly attitudes, and a more ethical food consumption. How can we develop ways of creating a more healthy, sustainable, and affordable agri-food system for all? In Hungry EcoCities, studios, universities, growers, and agricultural specialists team up with, artists and creative thinkers to come up with new ideas for the future food system. Hungry EcoCities will host 20 S+T+ARTS residencies and for 42 months will be working towards defining, designing, and developing AI-enabled responsible, art-driven solutions for the end-users in the agri-food industries.</t>
  </si>
  <si>
    <t>https://cordis.europa.eu/project/id/101069990</t>
  </si>
  <si>
    <t>HORIZON.2.4,HORIZON.2.4.5</t>
  </si>
  <si>
    <t>HybridFarm</t>
  </si>
  <si>
    <t>Eco-innovative housing solution for efficient production of slaughterpigs with limited environmental impact.</t>
  </si>
  <si>
    <t>Pig meat is the preferred meat in Europe but its production has a dramatic environmental burden both in the local neighbour populations and in overall air pollution impact. Pig farming is at the center of clear conflict of interests, as there is a constant market drive to increase production efficiency, while society demands for an environmentally cleaner and more animal-friendly pig farming industry.
Agrifarm has developed a novel structural design for an eco-innovative barn for slaughterpigs – the Intellifarm housing solution – which makes use of its patented, prize-winning hybrid ventilation system and air cleaning technology to simultaneously reduce the need of mechanical ventilation and improve the capture of air polluting agents within the barn. The obtained results show massive energy savings compared with traditional ventilation systems, as well as a significant reduction of pollution emissions. Furthermore, it strongly contributes to an improved indoor quality, which translates into a healthier, quieter and more comfortable environment for the animals and staff inside the barn.
The remaining step towards commercial exploitation of the Intellifarm is its full scale demonstration and certification. This is directly addressed in the HybridFarm project, where the most important outcome is the construction of two Intellifarms at two different end-user sites in geographical key points to enter the market.
Intellifarm has the potential to decrease pig farming energy costs by 60%, while contributing to up to 50% gains in production profitability. At the same time, overall society burden of pig farming will be significantly reduced, thanks to the 71% global reduction on the emissions of ammonia and 37% reduction of odour, compared with a traditional barn. Moreover, this project opens an auspicious prospect for Agrifarm, which can lead the transition towards more resource-efficient pig farming, in a competitive market worth at €2.9 billion per year.</t>
  </si>
  <si>
    <t>https://cordis.europa.eu/project/id/673453</t>
  </si>
  <si>
    <t>HYDRACTVAL</t>
  </si>
  <si>
    <t>Low-energy leak-proof double seat control valve based on a water hydraulic actuator system</t>
  </si>
  <si>
    <t>The HYDRACTVAL project aims to design, test and demonstrate a leak-proof double seat control valve for the brewery and dairy industries. It will be based on and fully exploits the benefits of its core technology – a patented water-based hydraulic actuator with regulation functionality. The novel technology holds a range of clear advantages over compressed air:
 Energy efficiency and reduced CO2 emission: Reducing electricity consumption and carbon emissions by more than 65%;
 Precision: Accurate positioning of valve position allowing any valve to be used for regulation besides fully open/close position.
 Hygiene: Leak free and sterile hydraulic system prevents spread of air borne bacteria, oil, etc., reducing the risks of food and beverage contamination.
 Reliability: Reducing waste by avoiding unintended opening of valves and leaks. Avoids cavitation.
 Cost: Reduces the number of valves needed for a given process, reduces the cost of production and installation of valves, and allows smaller and more flexible plants.
The water-based hydraulic actuator system promises to offer a new level of control over valves. To exploit this control to its maximum potential – and thus pave the way for broad market impact - a new process valve would have to be designed, adapted and demonstrated. The technology will have the potential to be adapted for other markets currently using pneumatic valves. It will significantly increase KM’s competitiveness through launching a game changing product in a conservative industry, and opening vast and global market opportunities.
HYDRACTVAL will drastically decrease the energy consumption in food and beverage industries, with consequent decrease in greenhouse gas emissions and carbon footprint. It will also have a positive impact on the food security by reducing the risks of contamination. This is coherent with the challenge under the work programme topic Resource-efficient eco-innovative food production and processing (SFS-08-2014).</t>
  </si>
  <si>
    <t>https://cordis.europa.eu/project/id/666698</t>
  </si>
  <si>
    <t>HYPERBIOCOAT</t>
  </si>
  <si>
    <t>High performance biomass extracted functional hybrid polymer coatings for food, cosmetic and medical device packaging</t>
  </si>
  <si>
    <t>Biodegradable packing seems everywhere, but in fact is not used for a range of demanding applications. For many food products, current materials do not provide the required protection against water vapour, oxygen or flavours. Current solutions demand coatings that are not fully biodegradable
HYPERBIOCOAT examines how existing technology can be used to develop biodegradable polymers derived from food processing by-products, which can provide the high levels of protection required for the demanding areas of food, cosmetic and medical device packaging. Ultimately, this would permit packaging without the need for non-biodegradable additives.
The project will identify potential biodegradable polymers, characterise their chemical composition and properties and focus on extraction processes that can be scaled up to industrial levels.</t>
  </si>
  <si>
    <t>https://hyperbiocoat.eu/</t>
  </si>
  <si>
    <t>https://wayback.archive-it.org/12090/20221125155229/https://www.bbi.europa.eu/projects/hyperbiocoat</t>
  </si>
  <si>
    <t>HyTime</t>
  </si>
  <si>
    <t>Low temperature hydrogen production from second generation biomass</t>
  </si>
  <si>
    <t>The aim of HyTime is to deliver a bioprocess for decentral H2 production from 2nd generation biomass with a productivity of 1-10 kg H2/d. The novel strategy in HyTime is to employ thermophilic bacteria which have shown superior yields in H2 production from biomass in the previous FP6 IP HYVOLUTION.
Biomass in HyTime is grass, straw, molasses or unsold organic goods from supermarkets. The biomass is fractionated and converted to H2 at high efficiency unique for thermophilic fermentation. Dedicated bioreactors and gas upgrading devices for biosystems will be constructed to increase productivity. The H2 production unit will be independent of external energy supply by applying anaerobic digestion to valorize residues. HyTime adds to the security of supply H2 from local sources and eradicates geopolitical dependence.
HyTime builds on HYVOLUTION with 5 partners expanding their research efforts. Three new industrial partners, 2 of which are NEW-IG members, have joined this team with specialist expertise in 2nd generation biomass fractionation and gastechnology. This way a pan-european critical mass in agro- and biotechnological research, the energy and hydrogen sector is assembled to enforce a breakthrough in bioH2 production. The participation of prominent specialists with interdisciplinary competences from academia (1 research institute and 2 universities) and industries (3 SMEs and 2 industries) warrants high scientific quality and rapid commercialization by exploitation of project results and reinforces the European Research Area in sustainable issues.
The partners in HyTime have a complementary value in being developers or stake-holders for new market outlets or starting specialist enterprises stimulating new agro-industrial activities to boost the realization of H2 from renewable resources. The concept of HyTime will facilitate the transition to a hydrogen economy by increasing public awareness of the benefits of a clean and renewable energy carrier.</t>
  </si>
  <si>
    <t>https://cordis.europa.eu/project/id/278855</t>
  </si>
  <si>
    <t>FP7-JTI</t>
  </si>
  <si>
    <t>iAtlantic</t>
  </si>
  <si>
    <t>Integrated Assessment of Atlantic Marine Ecosystems in Space and Time</t>
  </si>
  <si>
    <t>iAtlantic assesses health of deep and open-ocean Atlantic ecosystems. It scales and standardises measurements from different disciplines so ecosystem status can be assessed against multiple stressors and global change. It will predict where and when synergistic effects of global change and multiple stressors occur, and what implications these will have for society, economy and ocean health. iAtlantic focuses on 12 key areas of the ocean, using innovative approaches to upscale observations to address basin scale issues. Over 30 expeditions will study ecosystems most at risk of change. iAtlantic also builds human and technical capacities by creating iAtlantic Fellows through a capacity building programme including hands-on work at sea, technology transfer, analytical techniques and data interpretation training and a mentoring programme.</t>
  </si>
  <si>
    <t>https://cordis.europa.eu/project/id/818123</t>
  </si>
  <si>
    <t>ICE2LAST</t>
  </si>
  <si>
    <t>Innovative stunning technology based on a natural anesthetizing agent in ice to improve animal welfare and extend shelf-life of farmed fish</t>
  </si>
  <si>
    <t>CUBI-PLAYA S.L. is a Spanish SME dedicated to ice manufacture, currently employing 39 people. We are specially targeted to the fish sector. We supply high quality ice to fisheries, aquaculture companies and fish processing factories, with the result of a close working relationship with main stakeholders.
It is well known that stress situations adversely affect muscle quality, especially during the last period of fish life: slaughter. Traditional slaughtering process involves the death by asphyxia in ice or air, which exposes fish to substantial suffering over excessive periods of time. The distress suffered results in detriment of fish flesh quality and shelf-life, besides imposing avoidable suffering to fish. A pre-stunning phase is therefore recommended, to rapidly cause loss of consciousness and sensibility without pain. However, most of the slaughtering procedures used in fish farm conditions nowadays do not involve a stunning phase.
In collaboration with experienced researchers, we have developed ICE2LAST, an integrated solution to speed up the stunning/sedation phase of farmed fish before slaughter, which results in a longer shelf-life and better flesh quality.
Fish stunning is caused by an anesthetizing natural substance. When included into crush ice, it causes the complete stunning of the fish in less than 1 minute. By shortening the stunning process, fish flesh quality improves and its spoilage can be delayed more than 50%, compared to traditional slaughtering methods. ICE2LAST is a cost-effective and easy to handle solution, whose implementation leads to enhance fish food quality, reduce fish losses and improves animal welfare.
EU is expected to increase its fish food domestic production, particularly through aquaculture promotion. With projections of a 4% annual growth in this sector, ICE2LAST can boost growth and employment in our company. Thanks to this new product we expect to employ 16 more people in Spain and overseas.</t>
  </si>
  <si>
    <t>https://cordis.europa.eu/project/id/736169</t>
  </si>
  <si>
    <t>H2020-EU.3.2.5.,H2020-EU.3.2.3.,H2020-EU.2.3.1.,H2020-EU.3.2.</t>
  </si>
  <si>
    <t>ICT-BIOCHAIN</t>
  </si>
  <si>
    <t>ICT Tools in Efficient Biomass Supply Chains for Sustainable Chemical Production</t>
  </si>
  <si>
    <t>The main aim of the ICT-BIOCHAIN project is to identify ways to use ICT effectively to increase the efficiency of biomass supply chains for the bio-based industry.
The use of technology will help improve the efficiency of biomass supply chains, maintaining a future competitive advantage for the European bio-economy.
Read more</t>
  </si>
  <si>
    <t>https://ictbiochain.eu/</t>
  </si>
  <si>
    <t>https://wayback.archive-it.org/12090/20221125155330/https://www.bbi.europa.eu/projects/ict-biochain</t>
  </si>
  <si>
    <t>iFermenter</t>
  </si>
  <si>
    <t>iFermenter - conversion of forestry sugar residual streams to antimicrobial proteins by intelligent fermentation</t>
  </si>
  <si>
    <t>Plant dry matter, also known as lignocellulosic biomass, is all the material of the plant excluding water. It is the largest source of renewable biomass feedstock. In Europe, there are of 14m tonnes of sugar residual from biorefineries with the potential to be converted into potentially high-value products.
Currently these sugars are either converted to ethanol, which is sold cheaply, or simply burned to provide heat or energy. This is usually because fermentation processes with these sugars are inefficient, and existing biorefineries struggle to make these processesprofitable.
The iFermenter project aims to recover high value compounds from sugar residuals. It will recover  high-value sugar products,  fetching prices of €40-€200 per kg - from residual streams as part of their treatment process. It will also use gene-editing techniques to create cell factories to consume the remaining residuals and produce nisin, an important commercial food/feed preservative, which currently sells for €50-€150 per kg. It will also develop an online feedback system that can intelligently adapt the residual mixture during fermentation in order to maximise production.</t>
  </si>
  <si>
    <t>https://ifermenter.eu/</t>
  </si>
  <si>
    <t>https://wayback.archive-it.org/12090/20221125155514/https://www.bbi.europa.eu/projects/ifermenter</t>
  </si>
  <si>
    <t>IFLFSCTM</t>
  </si>
  <si>
    <t>Intelligent Freshtag Labels for Supply Chain Temperature Monitoring</t>
  </si>
  <si>
    <t>Insignia Technologies has developed and run initial testing on time and temperature sensitive labels that are used to reduce food waste and monitor temperature abuse within the supply chain. To build on the small scale testing that has been carried out thus far, Insignia proposes to run a Phase 1 project with the aim of producing further prototype Freshtag labels that will be used in live trials with customers in Europe including Autogrill, Sodexo and The Co-Operative. Define optimal requirements from the test customers, attend FachPack in Nuremberg in September 2016 to showcase the technology, research developing markets and use all of the results and data gathered to structure a business plan that moves forward to large scale trials with a range of customers as part of a Phase 2 project.</t>
  </si>
  <si>
    <t>https://cordis.europa.eu/project/id/729221</t>
  </si>
  <si>
    <t>ifoodbag gen2</t>
  </si>
  <si>
    <t>Unique, low-cost, low-footprint, reusable hybrid carrier bag system that enables food to be kept cold/frozen for up to 24 hours</t>
  </si>
  <si>
    <t>ifoodbag addresses the challenge of the ‘last mile’ of the food retail industry with a unique, low-cost, low-footprint, reusable hybrid carrier bag system that enables food to be kept cold/frozen for up to 24 hours.
ifoodbag is a hybrid paper bag consisting of a novel composite material with high thermal resistance, a multiple-use Ziplock closure bound to the structure with impermeable glue to allow airtight transportation and a bag design allowing the bag to be rolled down to minimise internal volume.
The initial prototype product has already demonstrated with online grocery retailers its potential to significantly decarbonise the last mile of the grocery home delivery cold chain by reducing the need for refrigeration for delivery vehicles, as well as reducing the resource wastage and health impact of spoiled food by enabling a better cold chain.
Ifoodbag will leverage this initial success by pushing the technology further in the gen2 project. The project will extend the prototype development and validation by producing an improved second generation ifoodbag system, with higher performance and lower costs, based on direct customer requirements feedback from the initial trials. Production methodology and supply chain will be improved and streamlined. External evaluation and commercial pilots will be performed with food retailers, verifying that the improved design meets with all applicable production, food packaging, cold chain and other standards.
The result will be a gen2 of iFoodBag ready for market launch, capable of reducing plastic bag use for temperature controlled goods by up to a factor of 10, helping to decarbonise the grocery sector, whilst further improving the performance and impact in the online grocery segment.
The project has a duration of 24 months and a requested EC funding of 1.7M Euros.</t>
  </si>
  <si>
    <t>https://cordis.europa.eu/project/id/718922</t>
  </si>
  <si>
    <t>ImpactVision</t>
  </si>
  <si>
    <t>A new standard for food safety and quality</t>
  </si>
  <si>
    <t>Half of all fruit and vegetables produced every year never get eaten. In fact, fruit and vegetables have the highest wastage rates of any food type. There is a way to reverse this trend. The EU-funded ImpactVision project will conduct a feasibility study on a new hyperspectral imaging technology for the food supply chain. Designed for food processors, manufacturers, distributors and retailers, this technology can be used to improve food quality, generate consistent products and reduce waste. For instance, it can assess the freshness of fish, the ripeness of avocados or the presence of foreign objects immediately and non-invasively. Specifically, the imaging technology is able to capture real-time food quality data – information that the human eye cannot see.</t>
  </si>
  <si>
    <t>https://www.impactvi.com/</t>
  </si>
  <si>
    <t>https://cordis.europa.eu/project/id/836886</t>
  </si>
  <si>
    <t>INCiTiS-FOOD</t>
  </si>
  <si>
    <t>INtegrated and Circular Technologies for Sustainable city region FOOD systems in Africa</t>
  </si>
  <si>
    <t>Current African city region food systems fail to deliver food and nutrition security (FNS), health, and environmental sustainability. INCiTiS-FOOD develops scientifically underpinned circular agri-food technologies and practices, suitable for African cities. The context specific socio-technological use cases of INCiTiS-FOOD address the prevalent deficiency of animal sourced foods, vegetables and fruits. Hydroponics, aquaponics, and insect farming hold great promise because they require limited land, water, energy, wealth and reduce waste. Hydroponics and aquaponics infer soilless, circular vegetable and fish farming enterprises. Using an interdisciplinary approach, inclusive and scalable business models are developed for these enterprises, contributing to thriving and collaborative communities.
This circular food system thinking improves FNS, delivers safe, affordable, nutritious, and healthy food, reduces waste and the environmental footprint in African cities. INCiTiS-FOOD follows a multi-actor approach for co-design and co-creation of circular agri-food innovations and business models, involving 8 city Living Labs in 6 countries from 3 African regions (East: Kenya; West: Ghana, Nigeria, Sierra Leone; Central: Cameroon, Gabon). The project aims for its innovations and businesses to attain a technological, societal, and business readiness level of TRL-7, SRL-7, and BRL-5, respectively. INCiTiS-FOOD agri-food innovations and business models will be widely adopted because their research and innovation maturity are proven by a large-scale demonstration as part of the Cascade Fund (1,000,000€). International ecosystem building is promoted by the digital INCiTiS-FOOD Platform on SmartAgriHubs.eu to support African innovation actors. In strengthening resilience, inclusiveness, and FNS, INCiTiS-FOOD guides policy transformation by adhering to the EU Taxonomy Regulation and Milan Urban Food Policy Pact. The consortium is constituted with the EU-Africa dialogue in mind.</t>
  </si>
  <si>
    <t>https://cordis.europa.eu/project/id/101083790</t>
  </si>
  <si>
    <t>InDIRECT</t>
  </si>
  <si>
    <t>Direct and indirect biorefinery technologies for conversion of organic side-stream into marketable products</t>
  </si>
  <si>
    <t>The InDIRECT project aims to develop the use of indirect cascading biorefinery processes to convert underspent side streams from the agricultural and processing sectors into useful and marketable products.
The anticipated sidestreams include plant biomass from the primary, processing and retail sectors as well as other organic side-streams. A three-step bio-refinery model will be used to convert the varying side stream feedstocks into a homogenous biomass. In a unique and innovative approach, insects will be used to convert several side stream feedstocks into a more homogenous biomass, utilising their own biomass.
The resulting insect biomass will be processed (fractionalised) into crude extracts, which will then be purified and converted into new products and compounds. Anticipated products from the InDIRECT project include proteins and oligopeptides, Lipids, chitin, chitosan and derivatives, N-light compost and minor compounds.</t>
  </si>
  <si>
    <t>http://www.bbi-indirect.eu/</t>
  </si>
  <si>
    <t>https://wayback.archive-it.org/12090/20221125155706/https://www.bbi.europa.eu/projects/indirect</t>
  </si>
  <si>
    <t>INGREEN</t>
  </si>
  <si>
    <t>Production of functional innovative ingredients from paper and agro-food side-streams through sustainable and efficient tailor-made biotechnological processes for food, feed, pharma and cosmetics.</t>
  </si>
  <si>
    <t>There is a steadily-growing demand for bio-based chemicals, as they increasingly find new applications in industrial chemicals and pharmaceuticals as ingredients for food, feed and in agriculture. The side streams and by-products of paper mills and agro-food production offer particularly rich sources of unexploited organic fractions suitable for exploitation.
The purpose of the INGREEN project is to demonstrate the feasibility of sustainable, efficient and safe tailor-made biotechnologies in real operational environments. It will also show eco-friendly approaches for producing safe and/or health-promoting microbial biomasses, functional ingredients such as prebiotics, pre-fermented food ingredients and biochemical raw materials to supply the food, feed, pharmaceutical and cosmetic sectors. Once they have been demonstrated as safe, the ingredients from the INGREEN project will find their way into foods such as cheeses, bakery products and other nutritious products.
The INGREEN ingredients will be part of so-called ‘functional’ foods, which can provide health benefits beyond basic nutrition. These include improving digestion, strengthening the immune system, helping control body weight and preventing conditions such as high blood pressure. The market for functional foods is estimated to reach €88.2 billion by 2023.</t>
  </si>
  <si>
    <t>https://ingreenproject.eu/</t>
  </si>
  <si>
    <t>https://wayback.archive-it.org/12090/20221125155832/https://www.bbi.europa.eu/projects/ingreen</t>
  </si>
  <si>
    <t>InnoFoodAfrica</t>
  </si>
  <si>
    <t>Locally-driven co-development of plant-based value chains towards more sustainable African food system with healthier diets and export potential</t>
  </si>
  <si>
    <t>Climate change will have a significant impact on the future of agriculture and the global food system. One solution is climate-smart agriculture. The EU-funded InnoFoodAfrica project will explore climate-smart African crops (cereals, pulses, roots, crop fruits) in Ethiopia, Kenya, South Africa and Uganda, showcasing them as healthy ingredients in combating malnutrition. It will focus on vulnerable groups, such as malnourished children, pregnant women and adults struggling with the risk of obesity. To reduce food loss and create new value chains, the project will increase diversity of affordable, nutrient-dense and healthy food products based on local crops and educate people about improved eating habits. The project will also convert crop side streams from harvesting into biomaterials, offering the plastic packaging business a sustainable alternative.</t>
  </si>
  <si>
    <t>https://innofoodafrica.eu/</t>
  </si>
  <si>
    <t>https://cordis.europa.eu/project/id/862170</t>
  </si>
  <si>
    <t>H2020-EU.3.2.2.3.,H2020-EU.3.2.,H2020-EU.3.2.2.2.</t>
  </si>
  <si>
    <t>INNOPREFAT</t>
  </si>
  <si>
    <t>Natural Food formulation for the prevention and treatment the Obesity and Metabolic syndrome obtained with herbal extracts</t>
  </si>
  <si>
    <t>After a four-year program of research and development MONTELOEDER has identified highly active components in well-known and safe herbal extracts (Hibiscus sabdariffa and ; Lemon verbena) that preclinical results shows to modulate triglyceride accumulation, oxidative stress and inflammation in insulin-resistant adipocytes and their capacity to decrease body weight, serum cholesterol and triglycerides levels and hepatic steatosis signs in a hyperlipidemic mouse model subjected to high-fat diets.
Based on this results, MONTELOEDER will put in the market a natural functional food ingredient, based on the selected combinations of the two herbal extracts that exhibit synergy in their ability to activate AMPK –enzyme, for the treatment and prevention of overweight and conditions associated with Metabolic Syndrome (MetS). The new formula is characterized because of its high polyphenolic content, high water solubility and produced under the main “Green Extraction” principles.
One of the most evident health concerns worldwide is the obesity and other pathologies related with the metabolic syndrome (MetS), which is is a growing epidemic throughout the world. It has been estimated that in people over 50 years of age, metabolic syndrome affects more than 40% of the population in the United States of America and nearly 30% in Europe. And this number is expected to double over the next 15 years.
There are economical and health issues in the necessity for developing food ingredients for the prevention and/or treatment the obesity and Metabolic syndrome. Despite the large number of products classified as functional foods ingredients, there are only two natural products targeted to MetS, which are not allowed in Europe and U.S.A. markets.
The new product could reach a sales volume during 2017 of 75,000 daily doses, what would be 0.04% of the global market (200million people), and with an important growth impact on the invoicing and Company profit.</t>
  </si>
  <si>
    <t>https://cordis.europa.eu/project/id/683933</t>
  </si>
  <si>
    <t>INN-PRESSME</t>
  </si>
  <si>
    <t>open INNovation ecosystem for sustainable Plant-based nano-enabled biomateRials deploymEnt for packaging, tranSport and conSuMEr goods</t>
  </si>
  <si>
    <t xml:space="preserve">The EU-funded INN-PRESSME project will support the development of new bio-based products, their scaling-up towards industrial production and their introduction to the market by using a model of cooperation to speed up bioeconomy and circular economy solutions. To that end, the project will focus on (nano)cellulose, bioplastics and natural fibres together with nanotechnology approaches to develop bio-based materials with properties and functionalities that equal or outperform their fossil counterparts at competitive prices. This approach will lead to new products that are recyclable and/or biodegradable solutions that replace oil-based products. Twenty-seven EU partners join their efforts in this endeavour.
</t>
  </si>
  <si>
    <t>https://cordis.europa.eu/project/id/952972</t>
  </si>
  <si>
    <t>H2020-EU.2.1.3.,H2020-EU.2.1.2.</t>
  </si>
  <si>
    <t>InstaGreen</t>
  </si>
  <si>
    <t>Bringing Local and Sustainable Produce Back to the City</t>
  </si>
  <si>
    <t>Global food waste is estimated at 33% (€25B/yr) during storage, processing &amp; transportation. At InstaGreen our goal is to
bring the point of production back to the point of consumption, shorten the supply chain &amp; drastically reduce the carbon
footprint by reducing the resources used &amp; waste produced in the growing, processing &amp; transportation of produce. We
developed a proprietary food-on-demand service, initially targeting high end restaurants. After extensive research &amp;
development we created a scalable growing system using aeroponic technology &amp; currently have a second generation
prototype of the InstaGreen system (InstaGrow unit &amp; GrowCartridges) at TRL6. Our business model focuses on the service
rather than the product: we grow the leafy greens in centralised urban locations, once the greens are ready we deliver the
living plants to the client’s premises, where the cartridge is placed in our InstaGrow unit. The greens are ready for
consumption without the need for cleaning &amp; can be harvested whenever as needed. Our primary goals for the SMEI are to
confirm our market assumptions, perform an in-depth market analysis, confirm willingness to pay &amp; develop a full feasibility
study for European roll-out. Aeroponics is a new technology that is only recently starting to reach the market. We are initially
targeting a niche market: High end restaurants with chefs that are interested in ecologically responsible, high quality organic
food. After creating a critical mass in B2B market, we can start a B2C offering. This strategy has been validated by Ogilvy &amp;
Mather. We will target big cities that have a strong food culture as well as those that are in climates that make it difficult to
have fresh produce year round. As it is a food-on-demand-service, food is supplied on a subscription basis. The InstaGrow
unit is leased 20€/mo, the GrowCartridges are sold for 15€/2 new cartridge. This ensures steady/recurring revenues. We
predict an income 9.302.475 € by 2022.</t>
  </si>
  <si>
    <t>https://instagreen.eu/</t>
  </si>
  <si>
    <t>https://cordis.europa.eu/project/id/718725</t>
  </si>
  <si>
    <t>inTECH</t>
  </si>
  <si>
    <t>Eco-innovative technologies for sustainable exploitation of macromolecules from insects as alternative resource in bioeconomy</t>
  </si>
  <si>
    <t>Bugs are an important source of proteins. Edible insects are already on the menu in parts of Africa, Asia and Central and South America – not only as an emergency resource, but as a tasty snack. To date, as many as 1 500 edible insects’ species in more than 100 countries have been recorded. The EU-funded inTECH project will improve processing and extraction technologies for the sustainable exploitation of macromolecules (carbohydrates, lipids, proteins and nucleic acids) from insects. The project is developing the first technological toolbox of pre-treatment, extraction, processing and drying techniques for house crickets, which have one of the highest protein contents among edible insects. It will also adopt a zero-waste process, contributing towards a sustainable bioeconomy.</t>
  </si>
  <si>
    <t>https://cordis.europa.eu/project/id/841193</t>
  </si>
  <si>
    <t>IoF2020</t>
  </si>
  <si>
    <t>Internet of Food and Farm 2020</t>
  </si>
  <si>
    <t>The IoF2020 project is dedicated to accelerate adoption of IoT for securing sufficient, safe and healthy food and to strengthen competitiveness of farming and food chains in Europe.
It will consolidate Europe’s leading position in the global IoT industry by fostering a symbiotic ecosystem of farmers, food industry, technology providers and research institutes.
The IoF2020 consortium of 73 partners, led by Wageningen UR and other core partners of previous key projects such as FIWARE and IoT-A, will leverage the ecosystem and architecture that was established in those projects.
The heart of the project is formed by 19 use cases grouped in 5 trials with end users from the Arable, Dairy, Fruits, Vegetables and Meat verticals and IoT integrators that will demonstrate the business case of innovative IoT solutions for a large number of application areas.
A lean multi-actor approach focusing on user acceptability, stakeholder engagement and sustainable business models will boost technology and market readiness levels and bring end user adoption to the next stage.
This development will be enhanced by an open IoT architecture and infrastructure of reusable components based on existing standards and a security and privacy framework.
Anticipating vast technological developments and emerging challenges for farming and food, the 4-year project stays agile through dynamic budgeting and adaptive decision-making by an implementation board of representatives from key user organizations. A 6 M€ mid-term open call will allow for testing intermediate results and extending the project with technical solutions and test sites.
A coherent dissemination strategy for use case products and project learnings supported by leading user organizations will ensure a high market visibility and an increased learning curve.
Thus IoF2020 will pave the way for data-driven farming, autonomous operations, virtual food chains and personalized nutrition for European citizens.</t>
  </si>
  <si>
    <t>https://cordis.europa.eu/project/id/731884</t>
  </si>
  <si>
    <t>H2020-EU.3.1.4.,H2020-EU.2.1.1.</t>
  </si>
  <si>
    <t>IRODDI</t>
  </si>
  <si>
    <t>Innovative refining process for valorisation of vegetable oil deodoriser distillates</t>
  </si>
  <si>
    <t>As Europe in particular seeks to transition to a bio-based economy, it is important that the sources of feedstock are maximised. One potentially important source is to be found in Europe’s vegetable oils/fats refining and oleochemical industries. This sector processes around 55 million tons of commodities per year, including converting rapeseed, sunflower seed, soybeans, and linseed, into oils and meals following crushing as well as processing crude tropical oils, notably palm oil, palm kernel oil and coconut oil, both of EU origin and imported. Most of the outputs are sold for food, feed, technical uses and energy applications.
Processing and refining oilseeds to obtain edible oils and precursor chemicals produces a variety of waste streams. One of these are the Free Fatty Acids (FFAs) contained in deodorisation distillates. Deodorisation is the final step in refining oils; it removes unacceptable odours, colours and tastes via vacuum distillation with steam stripping. These deodorisation distillates by-products are rich in free fatty acids. In addition, there are fractions containing valuable compounds – most notably tocopherol and squalene – that are also removed to the waste stream.
The IRODDI project aims to recover by-products rich in free fatty acids for manufacturing products with new functionalities, manufacturing surfactant products for food detergency applications, bio-lubricants and bio-polyols among the others. These will be used to develop new, greener processes for obtaining new bio-based products with specific properties and functionalities. It will also recover the valuable tocopherol without deteriorating the quality by using innovative technologies that use softer operational conditions than the traditional ones.</t>
  </si>
  <si>
    <t>https://wayback.archive-it.org/12090/20221125155948/https://www.bbi.europa.eu/projects/iroddi</t>
  </si>
  <si>
    <t>IRRISAVE</t>
  </si>
  <si>
    <t>Smart Irrigation Control System with 40% Savings in Water for Universal Use</t>
  </si>
  <si>
    <t>YODFAT Engineers is a company specialized in providing novel, unconventional solutions to complex environmental and civil engineering challenges. In the last years the company has been working in the development of IRRISAVE system, an innovative solution: reaching up to 50% savings in water and energy through a system that will accessibly transform the irrigation networks management forever. IRRISAVE is an innovative smart technology that maximizes the efficiency in water application. IRRISAVE integrates an intelligent software to control the soil water level avoiding water wastage and improving sustainable crop production. Introducing IRRISAVE systems will provide a universal and friendly user technology that will have a huge impact on fertilizers and energy savings as well as avoiding water table pollution for all irrigation methods. This cost-effective and user friendly system can make end users (agri and urban systems) save up to 1.200€ per hectare yearly.</t>
  </si>
  <si>
    <t>https://cordis.europa.eu/project/id/720235</t>
  </si>
  <si>
    <t>Is it fresh</t>
  </si>
  <si>
    <t>Is it fresh. Keeping it fresh digitally</t>
  </si>
  <si>
    <t>A significant amount of food waste results from inefficient logistics, improper storage and transport. However, actual monitoring during these stages is still missing. As such, the entire food value chain needs reliable monitoring concerning the manufacturing date, temperature, and additional biochemical parameters providing the freshness status in real time. The EU-funded Is it fresh project proposes a wireless sensor technology that allows affordable food freshness data on a single packaging unit scale. The technology will provide each partner in the food value chain with wirelessly accessible data concerning the product’s current freshness status, origin, and transport logs. In addition, it will allow the end customer to address the sensors via a fridge or smart shelf.</t>
  </si>
  <si>
    <t>https://cordis.europa.eu/project/id/812242</t>
  </si>
  <si>
    <t>ISA-PACK</t>
  </si>
  <si>
    <t>A Flexible Sustainable Active and Intelligent Packaging Technology Platform Enabling Enhanced Shelf Life, Quality and Safety of Fresh Food Produce</t>
  </si>
  <si>
    <t>ISA-Pack will develop a flexible sustainable, active and intelligent technology platform for the packaging of fresh food produce, targeting extended shelf life and quality, enhanced safety and reduced food and packaging waste. Whilst suitable for a wide range of foods, ISA-Pack will validate the resulting materials and technologies for modified atmosphere and stretch wrap packaging of fresh beef steaks. Key objectives include:
- to develop novel unsaturated polyhydroxybutyrate copolymer materials derived from microbial fermentation of sustainable feedstocks and incorporating low volume cross linkages, demonstrating enhanced properties suitable for high performance gas barrier and stretch film packaging applications;
- to identify synergistic combinations of active food preservation chemistries that may be covalently bound (grafted) within polymeric materials using reactive extrusion techniques; resulting in high efficacy active packaging materials, impacting minimally on food organoleptic properties, ensuring compliance with food ingredient / migration limits; and demonstrating extended food shelf life and quality and improved safety;
- to develop an accurate, tuneable and reliable intelligent indicator system that may be directly printed onto packaging materials (cost efficiency), combining integrated time temperature indicators (microbe growth) with lipid oxidation indicators (freshness), thereby providing assurances of food shelf life, safety and quality;
- to validate the ISA-Pack results within industrial packaging production processes, including performance assessment with regards to active and intelligent functionality and impact on food shelf-life, quality and safety;
- to undertake a full life cycle and economic assessment of the ISA-Pack products, ensuring clear and quantified results addressing specific priority concerns;
Through extension of shelf life the ISA-Pack seeks to reduce retailer supply chain wastage of fresh food produce by 75%.</t>
  </si>
  <si>
    <t>https://cordis.europa.eu/project/id/289521</t>
  </si>
  <si>
    <t>JFB</t>
  </si>
  <si>
    <t>Jellyfish Barge - A floating greenhouse</t>
  </si>
  <si>
    <t>Today’s current food system is unsustainable economically, environmentally and socially. Given finite arable land, fuel and
water supplies, innovative self-sufficient farming modules are a solution to contribute to mitigate this global challenge.
Pnat s.r.l. a dynamic SME, spin-off of the University of Florence, established to emphasize a culture of innovation and technological excellence, is developing Jellyfish Barge, a floating agricultural greenhouse, able to purify salt, brackish or polluted water using solar energy. Jellyfish Barge is built with low-cost technologies and simple materials, also appropriate to the self-construction paradigm. A feasibility study and a business plan will be crucial for the assessment of the strength of our business, giving us the key features to address the future development of our activities and market entry. According to our proposal, in 6 months, we will dedicate great attention to the analysis of the market, the business strategy, the economic viability and special effort will be invested in exploiting eco-sustainable solutions for the reduction of the productive costs. Furthermore, a geographic viability assessment, and the development of a parametric table that integrates all information achieved, will be useful tools to model our business potentiality and viability.</t>
  </si>
  <si>
    <t>https://cordis.europa.eu/project/id/673757</t>
  </si>
  <si>
    <t>JUST2CE</t>
  </si>
  <si>
    <t>A JUST TRANSITION TO THE CIRCULAR ECONOMY</t>
  </si>
  <si>
    <t>Natural resources are extracted and transformed into products, which are eventually discarded. As many natural resources are finite, it is important to keep materials in circulation for as long as possible. This makes the transition to circular economy more vital than ever, but is a responsible, inclusive, and socially just transition to a circular economy possible or even desirable? What technical, political, and social factors can enable or hamper such a transformation? The EU-funded JUST2CE project will answer these questions. It will explore the economic, societal, gender and policy implications of the circular economy paradigm. The project’s findings will shed light on how to ensure democratic and participatory mechanisms when designing and managing such technology.</t>
  </si>
  <si>
    <t>https://just2ce.eu/</t>
  </si>
  <si>
    <t>https://cordis.europa.eu/project/id/101003491</t>
  </si>
  <si>
    <t>KARMA2020</t>
  </si>
  <si>
    <t>Industrial Feather Waste Valorisation for Sustainable KeRatin based MAterials.</t>
  </si>
  <si>
    <t>According to European Commission, 13.1 million tons of poultry meat was produced only in the European Union (EU-28) in 2014 with an estimated generation of 3.1 million tons feather waste. At present the majority of poultry feathers are converted into low nutritional value animal food or disposed in landfills, causing environmental and health hazards. In this context, the overall objective of KaRMA2020 is the industrial exploitation of such underutilized waste to obtain added value raw materials for the chemical sector: keratin, bioplastics, flame retardant coatings, non-woven and thermoset biobased resins. This will be accomplished through either: i) innovative and sustainable approaches (already patented by some of KaRMA2020 partners), or ii) conventional and economic techniques. The obtained raw materials will be manufactured at industrial scale and further used for the production of novel bio-based products such as: slow release fertilizers, biodegradable food packaging plastics, flame retardant coated textiles and flame retardant thermoset biobased composites. The sustainability of the new raw materials and end-products will be evaluated through LCA assessment. Additionally, an integrated waste management plan will be elaborated to minimize environmental impacts generated by wastes.
Communication and knowledge transfer as well as a detailed business plan will allow maximizing overall profitability of KaRMA2020 results.
The well balanced composition of the consortium including industry, RTD performers and academia give KaRMA2020 the maximum chance of success.</t>
  </si>
  <si>
    <t>https://www.karma2020.eu/</t>
  </si>
  <si>
    <t>https://cordis.europa.eu/project/id/723268</t>
  </si>
  <si>
    <t>KEEP-IT-UP</t>
  </si>
  <si>
    <t>KEEP-IT-UP: Redefining shelf life monitoring in the global food industry with a new intelligent Time-Temperature Indicator for perishable products</t>
  </si>
  <si>
    <t>Most packaged food products come with a label informing consumers of the expiration date. When it comes to the cold supply chain, food spoilage is critically dependent on temperature as well. The Norwegian SME Keep-It Technologies has developed an indicator that relies on a patented chemical process to monitor the time since production and the temperature to which the product has been exposed. The solution will reduce food waste, prevent foodborne infections and minimise manufacturers’ financial losses. The EU-funded KEEP-IT-UP project will support the company in optimising the product and production line to begin international expansion.</t>
  </si>
  <si>
    <t>https://cordis.europa.eu/project/id/807205</t>
  </si>
  <si>
    <t>KoolZone</t>
  </si>
  <si>
    <t>KoolZone- refrigeration control technology to minimise food waste, avoid food poisoning and minimise energy consumption</t>
  </si>
  <si>
    <t>https://cordis.europa.eu/project/id/784050</t>
  </si>
  <si>
    <t>LacDetect</t>
  </si>
  <si>
    <t>A truly-rapid, one-minute test system for the dairy industry to assess raw milk quality, detect sub-clinical mastitis and monitor udder health, reducing antibiotic usage and environmental impact</t>
  </si>
  <si>
    <t>Mastitis is an infection of the udder in dairy cattle. It is a major problem in the dairy industry, costing European farmers tens of millions of Euros annually. Milk somatic cell count (SCC) is used as a main indicator of mastitis, as the number of somatic cells in milk increases in response to infection in the udder. Krysium Technologies has developed and patented LacDetect® – an innovative, portable, economic test system allowing reliable and truly rapid detection of sub-clinical mastitis on-farm based on enumeration of SCCs via ATP-luminescence technology. This allows farm workers and veterinarians to make quick decisions on herd management and avoid significant costs associated with clinical mastitis. Furthermore, as SCC is also used as a measurement of milk quality, dairy producers base their milk pricing policy significantly on SCC values in raw milk. LacDetect® will enable recording of SCCs on-site for payment purposes. LacDetect® is at Technology Readiness Level 6. Initial testing has repeatedly shown results from our prototype test system compare very favourably with those from a major milk laboratory. In this Phase I project we intend to review the specification of LacDetect®, to ensure that production costs are reduced and that the end-product specification meets user requirements. We will re-contact and add commercial partners for field testing and commercializing plus explore other routes to market. On completion of Phase I we intend to progress to a Phase II project during which we will carry out final product development, scale-up manufacture, validation and final customer trials prior to commercial launch of LacDetect® initially in key EU markets. Completion of the overall project will deliver a one-minute, on-farm raw milk test system enabling EU farmers to detect problems in dairy cows early, enabling better antibiotic treatment decisions, improved production, reduction in costs, higher margins, better animal welfare and less environmental impact.</t>
  </si>
  <si>
    <t>https://cordis.europa.eu/project/id/662446</t>
  </si>
  <si>
    <t>LEX4BIO</t>
  </si>
  <si>
    <t>Optimizing Bio-based Fertilisers in Agriculture – Knowledgebase for New Policies</t>
  </si>
  <si>
    <t>Bio-based fertilisers (BBFs) will have an increasingly important role in future food production. By optimising the use of nutrient-rich side-streams like manure and sewage sludge as BBFs in agriculture, European dependency on imported fertilisers can be reduced. In the EU-funded LEX4BIO project, replacing mineral fertilisers with BBFs is evaluated by mapping nutrient-rich side-streams, estimating their nutrient contents, and providing necessary technologies for producing safe BBFs. By optimising the use of fertilisers according to crop requirements, their environmental impact can be minimised and agriculture profitability improved. The project will provide recommendations for decreasing the dependency on imported fertilisers, closing the nutrient cycles, and improving the sustainability of European farming systems.</t>
  </si>
  <si>
    <t>https://cordis.europa.eu/project/id/818309</t>
  </si>
  <si>
    <t>LIBBIO</t>
  </si>
  <si>
    <t>Lupinus mutabilis for Increased Biomass from marginal lands and value for BIOrefineries</t>
  </si>
  <si>
    <t>The Andean lupin has long been grown in Ecuador, Peru and Bolivia. These plants are also suitable for cultivation in Europe, where they can thrive on what is currently marginal land. The LIBBIO project will aim to increase the crop yield and the percentage of lupin beans in the overall harvest weight (known as the ‘harvest index’).
Once adapted for European conditions, these plants will offer the potential – by applying bio-refinery cascading principles and modern crop breeding technologies – to produce food, animal feed and bio-energy products.
LIBBIO will also aim to establish consumer demand by developing a number of products, including food applications (based on lupin oil and seed protein) and some cosmetic uses. The project will also seek to accelerate development of the supply chain for lupin-derived products.</t>
  </si>
  <si>
    <t>https://libbio.net/</t>
  </si>
  <si>
    <t>https://wayback.archive-it.org/12090/20221125160052/https://www.bbi.europa.eu/projects/libbio</t>
  </si>
  <si>
    <t xml:space="preserve">H2020-EU.3.2., H2020-EU.3.2.6. </t>
  </si>
  <si>
    <t>LIBRE</t>
  </si>
  <si>
    <t>Lignin based carbon fibres for composites</t>
  </si>
  <si>
    <t>The global carbon fibre based composites market is worth an estimated €25 bn. However, using fossil resources to produce the main precursor for carbon fibre, polyacrylonitrile, has limited production capability and high costs. In addition, it depends on finite resources. This means that the development of an alternative source of polyacrylonitrile, using innovative and novel bio-industrial feedstocks and processes, has huge potential to deliver an economic win-win.
The LIBRE project will utilise lignin-rich side stream feedstock from the pulp and paper industry, blended with a biopolymer precursor fibre, to create a more resource-efficient and sustainable carbon fibre production process.
The ultimate aim of the LIBRE project is to create carbon fibre materials with a superior structure that will open up potential new markets.</t>
  </si>
  <si>
    <t>https://wayback.archive-it.org/12090/20221125160216/https://www.bbi.europa.eu/projects/libre</t>
  </si>
  <si>
    <t>LIFEOMEGA</t>
  </si>
  <si>
    <t>Innovative highly concentrated Omega 3 food supplement</t>
  </si>
  <si>
    <t>The project aims to develop an innovative food supplement consisting on a high concentrated emulsion of Omega-3 fatty acid EPA. Omega-3 is utilized as a treatment in psoriasis, arthritis, asthma, multiple sclerosis, chronic inflammatory, cancer, high TGs, retinal diseases and cardiovascular failure.
It consists of 15 ml liquid concentration of EPA, minimizing the level of saturated fats. It’s high concentrated -3 grams EPA/ sachet–, so it allows meeting the nutritional requirements in fewer dosages. Similar products in the market are constituted of maximum 1 gr. EPA, in which a higher concentration means higher level of saturated fats. Liquid form permits the dilution in other liquids, as milk, soup, or juice.
These features permit the following applications:
1) Clinical nutrition: most of cancer patients suffer cachexia or anorexia. EPA supports weight management, reduce the pro-inflammatory response and improve quality of life.
2) Dietary supplement: EPA helps maintaining the musculature and protecting the joints, so it is ideal for competition athletes.
Innovation is present in all aspects: application, as the multiple emulsions technology is applied to food products – normally it is applied in cosmetic or pharma-; product, as there are no products in the market offering such a high EPA concentration in liquid form minimizing the saturated fats; design, as it has liquid form; and solution, as the mentioned features constitute a solution for people having an extra requirement of fatty acids.
Goal in phase I is to develop a feasibility study, including a business plan which will cover all aspects of commercialization of LIFEOMEGA: technical, economical, risk assessment, IP, regulatory, bottle necks, market study, partner search, among others.
LIFEOMEGA has a great potential, as it is estimated that cancer patients receiving chemotherapy unfortunately won’t be less than 1 million/year during the next 11 years, in USA, Spain, France, Germany, UK and Italy.</t>
  </si>
  <si>
    <t>https://cordis.europa.eu/project/id/683658</t>
  </si>
  <si>
    <t>LIFT</t>
  </si>
  <si>
    <t>Unleash the potential of CSAs results to contribute to sustainable and competitive Bio-Based Industries in Europe</t>
  </si>
  <si>
    <t>Europe is shifting to an economy that is making greater and more sustainable use of renewable resources. Aside from the clear environmental benefits, embracing wider use of a bioeconomy offers numerous opportunities, including increased European competitiveness, reduced reliance on imports of energy, food and raw materials and new employment opportunities.
To accelerate this transition to a circular economy, a number of Coordination and Support Actions (CSAs) have been established. These deal with areas such as standardisation, public awareness-raising, foresight and market studies, education, business model and business cases helping establish and grow the industry and boosting market uptake of the products.
Several of these CSAs are funded through the BBI JU. The role of the LIFT project is to maximise the value and impact of these CSAs by promoting collaboration between stakeholders. It will prove a global overview of the overarching objectives and make recommendations for future effective CSAs.</t>
  </si>
  <si>
    <t>https://www.lift-bbi.eu/</t>
  </si>
  <si>
    <t>https://wayback.archive-it.org/12090/20221125160316/https://www.bbi.europa.eu/projects/lift</t>
  </si>
  <si>
    <t>LIGNICOAT</t>
  </si>
  <si>
    <t>Sustainable COATings based on LIGNIn resins and bio-additives with improved fire, corrosion, and biological resistance.</t>
  </si>
  <si>
    <t>The issue of sustainability is multifactorial; it is not restricted to the materials with which items are fabricated; it also embraces the various coatings that many of them rely on. The issue of sustainability in coatings is one of energy and resource conservation, waste minimisation or efficiency and the use of renewable and non-toxic products. Regulatory demands have meant that the coatings industry has had to reduce its reliance on those solvents based on volatile organic compounds, instead looking to water-based alternatives.
However, the reality is that the content of even the most environmentally friendly products is usually no more that 30-40% biobased. In part, this is because manufacturing effective bio-based coatings is a challenging process. Furthermore, those that do exist are based on raw materials derived from outside Europe. The LIGNICOAT project will seek to demonstrate the technical, economic and environmental viability of innovative routes to produce lignin-derived bioresins for coatings and validate the new processes at pilot scale in an industrial relevant environment. Lignin is a plentiful and underused biological resource. These will increase the bio-based content of coatings – as high as 60-90% - and take advantage of characteristics specific to lignin to develop bio-additives that will increasing the bio-content and provide anticorrosive, fireproof and antimicrobial features.
In addition, the LIGNICOAT project will investigate a wider strategy, combining a number of strands. These include developing eco-innovative lignin-based materials to create more sustainable coating, exploiting synergies between industrial sectors and implementing methodologies to encourage the wider understanding and adaptation of these products. This will drive the transition of the paints and coatings industries to biobased products.</t>
  </si>
  <si>
    <t>https://www.lignicoat.eu/</t>
  </si>
  <si>
    <t>https://wayback.archive-it.org/12090/20221125160517/https://www.bbi.europa.eu/projects/lignicoat</t>
  </si>
  <si>
    <t>LigniOx</t>
  </si>
  <si>
    <t>Lignin oxidation technology for versatile lignin dispersants</t>
  </si>
  <si>
    <t>The aim of LigniOx project is to demonstrate the techno-economic viability of the unique alkali-O2 oxidation technology (LigniOx) for the conversion of several lignin-rich side-streams into versatile dispersants, and especially high-performance concrete and mortar plasticizers.
Lignin is a key by-product of lignocellulosic biorefineries, and a valuable renewable resource for Europe’s bio-based industries. Annually, approximately 60 million tons of lignin is extracted from wood as a by-product of the pulping industry. Even more is expected to originate from second generation bioethanol production in the future.
To fully exploit these raw material streams, there is an urgent need to commercialise economically and sustainably viable lignin upgrading process technologies such as the LigniOx technology outlined in this project.</t>
  </si>
  <si>
    <t>https://ligniox.eu/</t>
  </si>
  <si>
    <t>https://wayback.archive-it.org/12090/20221125160613/https://www.bbi.europa.eu/projects/ligniox</t>
  </si>
  <si>
    <t>LIGNOFLAG</t>
  </si>
  <si>
    <t>Commercial flagship plant for bio-ethanol production involving a bio-based value chain built on lignocellulosic feedstock</t>
  </si>
  <si>
    <t>The LIGNOFLAG project demonstrates an integrated and whole value chain oriented approach to drive forth the bio-based production of ethanol as sustainable transport fuel or chemical building block. The project approach involves the collaboration of the relevant actors along the whole value chain – from feedstock (straw) supply and logistics via process co-products (lignin as biochar, sludge as fertilizer) utilisation and valorization to advanced bio-ethanol production and product distribution. The core part of the project is the first-of-a-kind commercial flagship plant for lignocellulosic feedstock to ethanol conversion (60,000 tons/year) that serves to showcase the techno-economic viability of an innovative bio-refinery concept and shall boost EU bio-ethanol production. Based on Clariant’s innovative technology (e.g. onsite-enzyme production, tailor-made enzymes, chemical-free pre-treatment, intensive energy integration) in combination with new harvesting techniques, smart co-product use, accurate and comprehensive Life Cycle Analysis (LCA) and flanked by an ambitious dissemination and IPR/exploitation strategy the flagship plant will contribute to the calls’ as well as to the BBI JU objectives highlighted in the Strategic Innovation and Research Agenda (SIRA). LIGNOFLAG fosters the essential transition to a post-petroleum EU society by decoupling economic growth from resource use and environmental degradation.</t>
  </si>
  <si>
    <t>https://www.lignoflag-project.eu/</t>
  </si>
  <si>
    <t>https://wayback.archive-it.org/12090/20221125160708/https://www.bbi.europa.eu/projects/lignoflag</t>
  </si>
  <si>
    <t>LIPES</t>
  </si>
  <si>
    <t>Life Integrated Process for the Enzymatic Splitting of triglycerides</t>
  </si>
  <si>
    <t>LIPES is dedicated to bringing the first market replication of greener and healthier fatty acids. The objective is to create high purity bio-based intermediates and end products from vegetable oils and fats.
The LIPES approach replaces current thermal hydrolysis and saponification production routes, instead using a new enzyme-based, environmentally friendly alternative.
Using this approach will make the process far more resource efficient, saving at least 45% water, 70% enzymes and 80% energy over current approaches.</t>
  </si>
  <si>
    <t>https://wayback.archive-it.org/12090/20221125160803/https://www.bbi.europa.eu/projects/lipes</t>
  </si>
  <si>
    <t>LIQUAM</t>
  </si>
  <si>
    <t>Non-thermal treatment to delay the onset of honey crystallization</t>
  </si>
  <si>
    <t>Honey crystallizan is a natural phenomenon by which honey turns from liquid to a semi-solid state obtaining cloud, thick and grainy. Nearly all honey crystallizes, some while still in the comb, others within a few days, weeks or months after being extracted. Honey crystallization is little understood by the consuming public. Many consumers assume incorrectly that crystallized honey is spoiled or has been adulterated and they either not purchase it or discard it. Other consumers directly prefer liquid honey.
To delay the onset of crystallization large packers pasteurize honey destined to retail. During pasteurization, honey is heated up to 80ºC for 1-2 minutes to melt glucose micro-crystals which act as nuclei which are the essential starting points for the formation of crystals. Raw honey contains natural vitamins, minerals, antioxidants and nutrients that are beneficial to our health however during pasteurization all are destroyed turned honey to a much poor product.
The goal of LIQUAM is to offer a non-thermal alternative to delay the onset of honey crystallization whilst retaining the quality attributes of raw honey by applying High Power Ultrasound (HPU) with the aim of replace thermal pasteurization process.
HPU is a superior and more energy efficient alternative to existing thermal pasteurization methods. Ultrasonic processing is establishing itself as a significant food-processing technology with the capability for large commercial scale-up and good payback on capital investment.
The technology was demonstrated by applicants at small scale reaching honey treatment rates of 75kg/h. However have to be scale-up to reach production rates typically used in the industry of around 1,000kg/h.
The objective of this phase 1 is to complete a feasibility study to find out the workability and profitability of the business venture. If the result of the feasibility study is positive, we will write the Business Plan and we will apply to phase 2.</t>
  </si>
  <si>
    <t>https://cordis.europa.eu/project/id/673865</t>
  </si>
  <si>
    <t>LOWINFOOD</t>
  </si>
  <si>
    <t>Multi-actor design of low-waste food value chains through the demonstration of innovative solutions to reduce food loss and waste</t>
  </si>
  <si>
    <t>Reducing food loss and waste is a significant priority for the EU. To adequately address the issue, the EU-funded LOWINFOOD project will test the effectiveness of selected innovative solutions following a method that engages actors along the entire food value chain. The main goal of the project is to co-design low-waste value chains in the fruit and vegetable, baked goods and fish sectors, including at-home and out-of-home consumption. The project will validate and demonstrate a set of technological, social and organisational solutions, and evaluate the impact of these innovations in reducing food waste and improving the socioeconomic and environmental performance of the value chains. The LOWINFOOD consortium is made up of universities, research institutions, startups, foundations, associations and companies related to the food sector.</t>
  </si>
  <si>
    <t>https://lowinfood.eu/</t>
  </si>
  <si>
    <t>https://cordis.europa.eu/project/id/101000439</t>
  </si>
  <si>
    <t>LycoSOL</t>
  </si>
  <si>
    <t>Feasibility Analysis on the Extraction of Lycopene from Tomato Peel through Organic Synthesis</t>
  </si>
  <si>
    <t>The food industry uses artificial colours to make its products look more attractive. For instance, the safety of a pigment known as E120, which gives a bright red colour and is used by big multinationals, is questionable. Consumer advocacy groups claim E120 is responsible for causing attention deficit disorder and hyperactivity in children and some forms of cancer in animals. In addition, artificial colouring is associated with behavioural problems in general. The EU-funded LycoSOL project proposes an environmentally friendly solution based on natural ingredients. The method involves extracting and processing healthy ingredients from the waste of food processing. The project aims to develop the process of extraction and encapsulation from plant waste, targeting production from tomato peels in particular.</t>
  </si>
  <si>
    <t>https://cordis.europa.eu/project/id/870324</t>
  </si>
  <si>
    <t>MACRO CASCADE</t>
  </si>
  <si>
    <t>Cascading Marine Macroalgal Biorefinery</t>
  </si>
  <si>
    <t>The MACRO CASCADE project will prove the concept of the cascading marine macroalgal biorefinery. This is a production platform that covers the entire technological chain for processing sustainable cultivated seaweed into highly processed value added products.
The MACRO CASCADE project will address many of the existing challenges and barriers encountered in previous and ongoing projects on refining seaweed biomass.
Ultimately, it will allow the oceans to provide much more of the food that Europe will need in future.</t>
  </si>
  <si>
    <t>https://www.macrocascade.eu/</t>
  </si>
  <si>
    <t>https://wayback.archive-it.org/12090/20221125160849/https://www.bbi.europa.eu/projects/macro-cascade</t>
  </si>
  <si>
    <t>MAGNIFICENT</t>
  </si>
  <si>
    <t>Microalgae As a Green source for Nutritional Ingredients for Food/Feed and Ingredients for Cosmetics by cost-Effective New Technologies</t>
  </si>
  <si>
    <t>MAGNIFICENT seeks to develop a new value chain for food, aquafeed and cosmetic ingredients based on microalgae. Currently, market opportunities for microalgae-based products are restricted to high-value products, as production costs are currently prohibitive to use it as a feedstock.
There is an existing capacity for large scale production, but both the variety of products and number of market opportunities is currently limited, mainly to dietary supplements and cosmetics. Magnificent will use these facilities to develop the biorefinery concept further, validate the value chains and develop new ingredients.
MAGNIFICENT will seek to expand the range of products and their market volume substantially and sustainably, improving current applications and developing new ones, such as food and aquatic feed. It will do this by developing and validating a new value chain for cultivating and processing microalgae, addressing both upstream and downstream processes.</t>
  </si>
  <si>
    <t>https://magnificent-algae.eu/</t>
  </si>
  <si>
    <t>https://wayback.archive-it.org/12090/20221125160939/https://www.bbi.europa.eu/projects/magnificent</t>
  </si>
  <si>
    <t>MANDALA</t>
  </si>
  <si>
    <t>The transition of MultilAyer/multipolymer packagiNg into more sustainable multilayer/single polymer products for the fooD and phArma sectors through the deveLopment of innovative functional Adhesives</t>
  </si>
  <si>
    <t>Plastic recycling is a major technological challenge. Currently, only 14 per cent is recycled, with 72 per cent simply not recovered at all. Despite having an inherent value, virtually all – 95 per cent – is simply lost after a single use. Clearly, if Europe’s ambitions for a circular economy are to become a reality, this must change dramatically.
To address this challenge, the European Commission has defined a ‘European Strategy for Plastics in a Circular Economy’. However, implementation faces some issues. A major challenge is that, in order to improve performance, the packaging is becoming increasingly complex, often incorporating mixed materials that make it difficult to recycle.
The solution to this is twofold. First, to create mono-material packaging that offers the same benefits as existing, multi-material approaches. Second, to develop technologies that make it easier to separate and sort multi-material packaging. This is what the MANDALA project aims to deliver; an innovative adhesive for multilayer products that provides sustainable solutions for addressing eco-design, dual functionality and end-of-life based on bio-based multilayer mono-material film packaging with functionalities that compete with existing films.</t>
  </si>
  <si>
    <t>https://mandalaproject.eu/</t>
  </si>
  <si>
    <t>https://wayback.archive-it.org/12090/20221125161031/https://www.bbi.europa.eu/projects/mandala</t>
  </si>
  <si>
    <t>Mashcream</t>
  </si>
  <si>
    <t>Launching the Mashcream Lifestyle With the  In-Home Cool Plate Ice Cream Maker</t>
  </si>
  <si>
    <t>Move over, ice cream. Make way for mashcream gelato. This Italian delicacy is prepared on a refrigerated plate that allows the preparation and freezing of the ice cream base fast. It's also healthy, gluten-free, organic and contains only 3 % fat. The EU-funded Mashcream project is working to bring this new frozen treat to homes across Europe. It's developing a special ice cream maker, tapping into a booming market that is expected to grow to over EUR 30 million by 2024. According to the project, it will also help reduce food waste. Considering that manufacturing ice cream can leave a big carbon footprint – from transporting and storing to harmful methane emissions from dairy cows – Mashcream can help the EU achieve its environmental objectives.</t>
  </si>
  <si>
    <t>https://cordis.europa.eu/project/id/887457</t>
  </si>
  <si>
    <t>MastCloud</t>
  </si>
  <si>
    <t>Cost-efficient, 35 seconds, comprehensive mastitis management system for dairy farmers and veterinarians</t>
  </si>
  <si>
    <t>On dairy farms, mastitis or udder inflammation often is the most common disease and the major reason for antibiotics use. Annual losses in the milk supply chain due to mastitis are estimated to be over 1 billion euro in Europe, with similar figures in other parts of the world.
In order to reduce these losses, we propose an innovative Cloud-connected mastitis management system composed of an instrument and a modular software suite. Our solution will significantly improve resource efficiency and energy efficiency in the milk production industry.
For the instrument, we use a widely accepted mastitis indicator: somatic cell count. We digitize and automate a famous test method: CMT (California Mastitis Test). The average measurement duration of the system will be 35 seconds for typical farm mastitis incidence rates and the operating cost will be less than 0.02 euro per test. The instrument comes with guaranteed high correlation with official lab results.
We adopt recent evolutions in mobile devices and IT technologies in order to enable affordable smart farming and tele-vet services through automated analysis, dashboards and remote diagnosis modules. Through our embedded algorithms, we are putting into practice research from universities in Belgium and other countries around milk quality and animal health.
Our solution will respond to the current tendency with less frequent official milk quality recordings by dairy herd improvement (DHI) associations, while instead enabling efficient on-farm measurements.
The existing on-farm mastitis management systems on the market suffer from high operating costs, are too complex or unreliable hence are no solution for the majority of the 1.5 million dairy farms and their veterinarians in Europe.
During Phase 1, we want to perform a feasibility study, to refine our cost and profit estimations with detailed figures and perform a design study. Finally we will create a detailed business plan.</t>
  </si>
  <si>
    <t>https://cordis.europa.eu/project/id/718730</t>
  </si>
  <si>
    <t>MASTER</t>
  </si>
  <si>
    <t>Microbiome Applications for Sustainable food systems through Technologies and EnteRprise</t>
  </si>
  <si>
    <t>Although microorganisms dominate almost every ecological niche in our planet, it has only been during the past 10-15 years that we have begun to gain insights into the composition and function of microbial communities (microbiomes) as a consequence of major advances in High Throughput DNA sequencing (HTS) technologies. These approaches have allowed a comprehensive analysis of microbiomes for the first time. Following initial curiosity-driven investigations of microbiomes using HTS technologies, the field has evolved to harness the insights provided, leading to the development of a new multi-billion euro industry focused on characterisation and modulation of microbiomes. The vast majority of this investment has been in the clinical space. In contrast, far less is known about microbiomes across complex food chains, making it difficult to harness food-chain microbiome data for the development of more sustainable food systems and to yield innovative products and applications. This is despite the evident importance of microbes throughout the food chain. MASTER will take a global approach to the development of concrete microbiome products, foods/feeds, services or processes with high commercial potential, which will benefit society through improving the quantity, quality and safety of food, across multiple food chains, to include marine, plant, soil, rumen, meat, brewing, vegetable waste, and fermented foods. This will be achieved through mining microbiome data relating to the food chain, developing big data management tools to identify inter-relations between microbiomes across food chains, and generating applications which promote sustainability, circularity and contribute to waste management and climate change mitigation. We will harness microbiome knowledge to significantly enhance the health and resilience of fish, plants, soil, animals and humans, improve professional skills and competencies, and support the creation of new jobs in the food sector and bioeconomy.</t>
  </si>
  <si>
    <t>https://www.master-h2020.eu/</t>
  </si>
  <si>
    <t>https://cordis.europa.eu/project/id/818368</t>
  </si>
  <si>
    <t>H2020-EU.3.2.3.3.,H2020-EU.3.2.,H2020-EU.3.2.2.</t>
  </si>
  <si>
    <t>MedFly</t>
  </si>
  <si>
    <t>Mediterranean fruit fly as a food ingredient and protein powder for human consumption, sustainable and eco-friendly alternative to conventional sources of nutrition</t>
  </si>
  <si>
    <t>"Flying SpArk is a food technology company which focuses on finding new ways of incorporating insect protein into food products for human consumption to support access to alternative protein sources as well as to increase food supply. Insects, even though less popular in the Western world, have been a part of diets of many peoples in various regions around the world for centuries. Flying SpArk’s protein powder made of the Mediterranean fruit fly, has many clear advantages to other sources of protein. Among these they have a better nutritional value compared to animal and non-animal derived proteins as well as other insects. Moreover, insects have a higher feed conversion efficiency than animals, for example, every 10kg of feed provides 1kg of beef and 5kg of chicken, compared to 8-9kg of insects. Flying SpArk’s edge lies in the selection of the insect for production of the protein powder: the Mediterranean fruit fly, which has never been used for human consumption before. It is more efficient in farming and feeding in relation to the amount and quality of the protein product in comparison to e.g. crickets, locusts, and even more compared to livestock, and it is less expensive also to the consumers. Fruit flies are also cholesterol, antibiotic, hormone, and pesticide free. Their farming requires relatively less resources as they require much less water and feed, and produce less waste, manure, and methane than conventional livestock. Flying SpArk’s innovative project provides an opportunity to address relevant challenges faced by European societies – mainly related to provide adequate supply for high-quality food while enhancing innovation and sustainability in production processes. By using food waste in the fruit flies’ diet Flying SpArk contributes to ""closing the loop"" of food lifecycles through re-use, and bring benefits for both the environment and the economy."</t>
  </si>
  <si>
    <t>https://cordis.europa.eu/project/id/774321</t>
  </si>
  <si>
    <t>MEDIuM</t>
  </si>
  <si>
    <t>Mobile wireless Device microcantilever-based biosensor to identify and measure the aflatoxin B1 in animal food and M1 in the milk-chain</t>
  </si>
  <si>
    <t>Food safety is actually one of the most burning problems in the agro-food sector.
The proposed feasibility study represents the first step to the development and commercialisation of a portable, mobile wireless device, cantilever-based nano-biosensor, to measure in field the B1, M1-aflatoxins to very low level values in animal feedstock and in the milk-chain.
The aim is to give a dramatic innovative solution for solving all the problems connected with the high mycotoxins contamination levels checked in animal feed and milk and more in general in the food-chain (reduced growth and fertility, immunosuppression and increasing sensitivity to infections, gastroenteric disorders, ….).
Mycotoxins represent a world-wide problem: 25% of cultivation in Europe is contaminated and more than 35% of imported raw material from the rest of the world, particularly from China. This problem could affect a potential market of 5 million farmers and 75000 animal feed producers in Europe
The feasibility study output will concern the design of a device and its market positioning with the following innovative features, which are requested by the end-users:
- in the field measurement, reliable, fast and easy, transportable. Actually, measurements are possible only in specific environments (i.e Chemical labs).
Feed stock producers, breeders and more in general the farmers will be the potential customers.
The feasibility study tackles 3 main areas :
• Market and patent analysis, for a quick entry in the European market
• User needs: a first set of recommendations has been already collected, but a further assessment of the user needs will be carried out, mainly thanks to the cooperation with end users.
• Project technological feasibility: through the check of the technological key elements detailed in the description of work
The final output of the project will be a detailed Business Plan, containing the Exploitation and Dissemination Plan</t>
  </si>
  <si>
    <t>https://cordis.europa.eu/project/id/710752</t>
  </si>
  <si>
    <t>MICRO4BEE</t>
  </si>
  <si>
    <t>A sustainable organic solution for bees decline</t>
  </si>
  <si>
    <t>With 630.000 beekeepers and 16 millions of hives, the apiculture sector is an important part of the EU agriculture. In addition, honeybees play the crucial ecosystem service of pollination, guaranteeing also the maintenance of the biodiversity. However, since a few decades, apiculture is facing important losses.However since a few decades, apiculture is facing important losses due to abiotic and biotic factors. American foulbrood (AFB), caused by the spore-forming Paenibacillus larvae ssp. larvae is the most
The project aims to tackle the global bee health challenge by developing a feasibility study for MICRO4BEE, an eco-innovative product representing a sustainable solution to decline of bees caused by bacteriological diseases.
The product is patented by Micro4yoU, a company transferring research results into the development of innovative microbial-based green technologies and seizing National, European and global business opportunities.
In Europe, no products are on the market to fight against bacterial pathogens and MICRO4BEE meets an urgent market need: it may achieve a high level of approval from beekeepers, for whom to date the only possible response to these diseases is to destroy the hives.
MICRO4BEE represents an innovative product composed of a mix of symbiotic bacteria, naturally present in the gut of bees, harmless to humans and with probiotic activities towards honeybees. Although first target customers are organic producers (aprox. 10%-15% of beekeepers), due to the lack of valid chemical alternatives also non-organic producers are an interesting market segment, at EU and global markets level.
The feasibility study will cover regulatory, market, economic and financial analysis, the refinement of the IP management strategy and the operative options associated to the product design. The business plan developed will be used to search for business partners, including private co-investors and commercial partners with significant EU/worldwide network.</t>
  </si>
  <si>
    <t>https://cordis.europa.eu/project/id/717701</t>
  </si>
  <si>
    <t>MICROBE</t>
  </si>
  <si>
    <t>MICRObiome Biobanking (RI) Enabler</t>
  </si>
  <si>
    <t>"Microbiomes comprise communities of microorganisms (i.e. microbiota that includes bacteria, archaea, protists, fungi and microalgae) and their ""theatre of activity"" (i.e. structural elements, metabolites, signal molecules, mobile genetic elements, as well as surrounding environmental conditions). Microbiomes play a key role in maintaining life on Earth by providing a range of essential ecosystem services and are indispensable for the health of plants, animals and humans. Thus, there is a wide consensus that by harnessing microbiome functions society would be better placed to tackle global challenges such as food security, health and wellbeing, food waste management, and climate change mitigation. To facilitate the science necessary to achieve key advances in microbiome research, methodologies and technologies to capture or create, ensure stable long-term maintenance, and experimentally perturb microbiomes are required. Research infrastructures currently lack optimized methodologies and technologies to preserve and provide access to microbiome samples and massive amounts of associated data MICROBE is designed to address these issues by building upon and connecting: (1) technical solutions for microbiome preservation, propagation and functionality assessment, (2) novel ecological concepts (i.e. “core microbiome” and “microbial keystone taxa”), and (3) data infrastructures. In addition, MICROBE will address essential framework issues such as standardization, ethical and legal requirements and new business opportunities. Participation of relevant European research infrastructures, i.e. BBMRI-ERIC, MIRRI, ELIXIR and EMBRC-ERIC, to ensure that community needs are properly addressed and that developed solutions are efficiently taken up by the infrastructures themselves and by their user communities. Long term ambition is to ensure widespread uptake in microbiome research communities and thus support the development of novel microbiome-based applications."</t>
  </si>
  <si>
    <t>https://cordis.europa.eu/project/id/101094353</t>
  </si>
  <si>
    <t>HORIZON.1.3,HORIZON.1.3.3</t>
  </si>
  <si>
    <t>MicroLAB</t>
  </si>
  <si>
    <t>MicroLAB lab-on-a-cartridge, a disruptive concept. Towards an innovative solution for food safety</t>
  </si>
  <si>
    <t>The main aim of this proposal is to generate an updated revision of GTZ’s initial Business Plan (BP I), to overcome the main challenges detected for the successful MicroLAB market launch. The following aspects will be pursued: 1) specific marketing tools and sales strategy (Europe, North and South America, Asia) devoted to feedstock producers and micro &amp; small food companies (≤50 employees), to speed up, the market share achievement (2,6%); 2) product innovation policy to assure the company growth in the food safety business; 3) technical feasibility study for a cost-effective production process (&lt;5 €/device) and its lay-out definition; 4) revision of the organization growth plans to assure its sustainability; 5) and an updated review of the economical and financial plans. The food sector is the second largest manufacturing industry micro, small and medium sized companies suppose the 99. The business size profile has a relevant impact on the deployment of the safety assurance measures and the feedstock sustainable production (minimization of waste and GHGE). Due to the micro and most of the small companies’ size (&lt; 20 employees), the accomplishment of the mandatory plans for quality and food safety assurance, makes of it a big hurdle difficult to overcome. Alternative rapid kits have been developed to facilitate food pathogen assessment, but none of them, covers the whole microbial detection routine in an easy and affordable way. So, micro and small food companies ought to outsource this service (18-20 €/test, 8,500 €/year), with the added drawback of relying a very sensitive issue in third parties. The small dairy, meat and poultry farms, can’t cover these controls, being assumed by the secondary transformers, with the additional costs of logistics, cross-contamination and factory’s stops, if feedstock refuse. The solution has been carefully considered, and it’s a challenge that GTZ is eager to assume, by the manufacture and the market launch of MicroLAB.</t>
  </si>
  <si>
    <t>https://cordis.europa.eu/project/id/672246</t>
  </si>
  <si>
    <t>MICROMIX-ECO-2015</t>
  </si>
  <si>
    <t>Innovative active-uptake foliar nutrition technology capable of significantly reducing pesticide rates</t>
  </si>
  <si>
    <t>Crop protection measures are essential to prevent or reduce the productivity losses caused by pests and pathogens. They play a key role in achieving sustainable food production and optimising the use of agricultural resources. This proposal explores the properties of AMIXTM technology in producing inherently healthy plants and simultaneously enhancing the activity of tank-mixed pesticides, facilitating reduced application rates; addressing the call ‘SFS-8-2015’.
The pressure to increase food production is a global phenomenon, caused primarily by increasing world population and climate change. Cereals in particular are in high demand for both food and animal feed purposes. By 2050, when the world population is estimated to reach 9 billion individuals, cereal production is projected to represent 3 billion tons per year. In particular, this challenge affects the EU’s ability to remain competitive and assure its food security, and makes food less affordable for the population. The largest cereal producers - France, Germany, Poland and the UK, add up to 160 million tonnes per year; at least 50% is estimated to be subject to loss of productivity due to the limitations imposed by both current and impending pesticide regulation. AMIXTM uniquely promotes the active uptake of nutrients (as opposed to passive absorption) together with tank-mixed pesticides at the leaf surface. It offers significant and easily measurable nutrient efficiency, consistent yield benefits even in the absence of a detectable nutrient deficiency, with uptake and translocation benefits over other formulation types. AMIXTM can: (i) reduce the amount of pesticide required; extend the effect of the pesticide, increase the effectiveness of less efficient or older generations of pesticides formulations.
This business opportunity can support Micromix’s strategy of growing its turnover by a factor of 3, reaching a annual sales volume of 50,000 units (€11 million) by 2018, adding over 30 extra highskilled jobs</t>
  </si>
  <si>
    <t>https://cordis.europa.eu/project/id/683861</t>
  </si>
  <si>
    <t>MicroRenew</t>
  </si>
  <si>
    <t>Renewable Energy Micro Power Plant Using Organic Waste as Fuel</t>
  </si>
  <si>
    <t>Traditional ways of dealing with organic waste are not sustainable. Urbanisation is putting too much pressure on landfills and making waste management too costly. To reverse this trend, future buildings could process their own organic waste while recapturing the energy, fertiliser and water from it. The EU-funded MicroRenew project will develop the manufacturability of a new device that turns food waste into energy. The patented FLEXIBUSTER™ can process up to 3 000 kg of waste per day, reducing the cost of waste transport and disposal. It can generate clean energy in the form of electricity and heat, with water and fertiliser as its only by-products.</t>
  </si>
  <si>
    <t>https://cordis.europa.eu/project/id/968363</t>
  </si>
  <si>
    <t>MIDA</t>
  </si>
  <si>
    <t>Modelling and Imaging Development for precision Agriculture</t>
  </si>
  <si>
    <t>MIDA project aims at completing an innovative technology for the aerial orchard surveillance. MIDA permits to obtain a clear indication about the pathogen infection risk among fruit orchards. The forecast of infection risk is permitted by the innovative combination between weather data and drone aerial imagery. On the other hand, the historical and current weather data are modelled via an innovative neural network able to predict the leaf wetness on geographic base. The prediction is then obtained by combining the multi-spectral aerial imagery with wetness index to output a localised risk index. This index is relevant to forecast a possible microbial pathogen outbreak at single row level. The MIDA concept, EYE-SCAB, has been already successfully applied to apple orchards in Trento Region to forecast scab disease. The results show that this methodology can optimise the prevention against plant microbial disease with an 80% of confidence. A large-scale application of this technology to fruit agriculture is then expected to optimise the scab disease prevention and to reduce the massive quantity of agrochemicals currently needed. This also implies very relevant costs saving for farmers. The possibility to manage localised treatment at single row level, will indeed permit to optimise preventive treatment avoiding large epidemies with consequent harvest losses. A decreasing occurrence of fruit scab will also reduce the discard by food industry thus preventing further food waste.
By implementing MIDA, Metacortex expects to foster a serious business growth in the new segment of precision agriculture systems thus diversifying its traditional product offer and opening towards a new and international market. MIDA project will further benefit from the peculiarities of Trento Region and from the viability of many stakeholders involved in apple production life cycle. These conditions can support further MIDA development and its validation activities.</t>
  </si>
  <si>
    <t>https://cordis.europa.eu/project/id/773672</t>
  </si>
  <si>
    <t>Mimica Touch</t>
  </si>
  <si>
    <t>Bioreactive food expiry label that mimics the actual decay of food for a reliable and accurate method of reducing food waste</t>
  </si>
  <si>
    <t>The expiration dates on food packages are not accurate in the sense that the food is no longer edible after this date. The expiration dates, even though indicative, result in food waste, greenhouse gas emissions, as well as wastage of drinking water. It’s also bad for businesses. Studies show that most food (60 %) that has apparently expired is still edible. Mimica has developed a tactile freshness indicator and food expiry label accurately mimicking the decay rate of food. The indicator uses a specifically designed gelatine exposed to the same conditions as the food and the off-gases emitted from decaying food, delivering a real-time indication of the product’s status. The EU-funded Mimica Touch project will bring the indicator to market, identifying commercial partnerships and potential clients.</t>
  </si>
  <si>
    <t>https://cordis.europa.eu/project/id/816826</t>
  </si>
  <si>
    <t>MISSION ATLANTIC</t>
  </si>
  <si>
    <t>Towards the Sustainable Development of the Atlantic Ocean: Mapping and Assessing the present and future status of Atlantic marine ecosystems under the influence of climate change and exploitation</t>
  </si>
  <si>
    <t>https://cordis.europa.eu/project/id/862428</t>
  </si>
  <si>
    <t>MobiLab</t>
  </si>
  <si>
    <t>Development of a mobile device for the quick on-site measurement of soil nutrients</t>
  </si>
  <si>
    <t>Today the application of fertilisers to agricultural crops is mainly based on calculations, estimations and recommendations and not on analyses of the actual demand of soil and plants. The resulting over-fertilisation has substantial disadvantages: pollutions of the groundwater, the eutrophication of surface water bodies, emissions of greenhouse gas from the soil, the depletion of finite natural resources, reduced yields and unnecessary expenses for fertilisers. It is estimated that up to 35 % of the applied fertiliser could be saved if a method for the quick and simple determination of the fertiliser demand existed.
Pessl GmbH, an Austrian SME specialised in the development of innovative products in the field of precision farming, has developed a lab-on-a-chip sensor for the quick on-site determination of the concentrations of the most important plant nutrients (ammonia, nitrate, phosphate and potassium) in the soil. This sensor will enable farmers to determine the fertiliser requirements of their fields within just a few minutes and without the need for any special knowledge. Based on the results of the EU project OPTIFERT Pessl has developed a first prototype of the sensor which has demonstrated the proper functioning and the great potentials of the technology. However, improvements and adaptations are required to achieve the market breakthrough. In this proposed project a feasibility study will reveal the technical feasibility of the envisaged improvements and the optimal way of implementation, while a business plan will show the optimal way of commercialisation.
Pessl’s new nutrient sensor will help European farmers to save up to 35 % of their applied fertiliser, leading to total annual savings of up to 6 billion € or 500 € per average farmer. At the same time Pessl GmbH will be able to significantly grow in terms of turnover, profit and employees and to further expand its leading position on the European market for precision farming products.</t>
  </si>
  <si>
    <t>https://cordis.europa.eu/project/id/719462</t>
  </si>
  <si>
    <t>MODEL2BIO</t>
  </si>
  <si>
    <t>MODELLING TOOL FOR GIVING VALUE TO AGRI-FOOD RESIDUAL STREAMS IN BIO-BASED INDUSTRIES</t>
  </si>
  <si>
    <t>The agri-food industry generates around 50 % of global waste. Of this waste, only 36 % is recycled, although the potential recovery could be as high as 60 %. The residual streams can be used as feedstock for the bio-based industry, provided that the composition, logistics and volume are carefully analysed. The EU-funded MODEL2BIO project aims to develop a decision-support system tool to determine the agri-food industry's residual streams composition and to formulate recommendations on how to use them more efficiently. The tool will be based on the interconnection of a simulation module, an optimisation algorithm and a life cycle analysis module. The project's recommendations will be formulated under a holistic perspective (technical, economic, environmental and social).</t>
  </si>
  <si>
    <t>https://www.model2bio.eu/</t>
  </si>
  <si>
    <t>https://cordis.europa.eu/project/id/887191</t>
  </si>
  <si>
    <t>H2020-EU.2.1.4.,H2020-EU.3.2.,H2020-EU.3.2.6.</t>
  </si>
  <si>
    <t>MOVOS</t>
  </si>
  <si>
    <t>Valorisation of MOF-based VOC Gas Sensors</t>
  </si>
  <si>
    <t>Metal-organic frameworks (MOFs) are versatile compounds made up of metal ions connected to organic ligands, thus forming one-, two- or three-dimensional structures. Their tuneable porosity and other properties render them promising for use in various fields, from electrocatalysis to semiconductors, gas separation and carbon capture. The EU-funded SPRINT project previously developed and improved thin film deposition methods for MOFs. The EU-funded MOVOS project now aims to demonstrate MOF-based sensors based on these films for food freshness monitoring as well as to increase market and technical knowledge by closely interacting with the value chain. The project is expected to develop a portable gas sensor demonstrator that builds on the advances made in SPRINT.</t>
  </si>
  <si>
    <t>https://cordis.europa.eu/project/id/101034989</t>
  </si>
  <si>
    <t>H2020-EU.1.2.,H2020-EU.1.2.1.</t>
  </si>
  <si>
    <t>MPowerBIO</t>
  </si>
  <si>
    <t>eM-POWERing SME Clusters to help SMEs overcome the valley of death</t>
  </si>
  <si>
    <t>Creating the bioeconomy lies at the heart of Europe’s solution to the economic and environmental challenges facing society now and in the future. If Europe is to meet its green ambitions and build self-sufficiency and security in areas such as food supply, it will need to look to its biological resources. It will be key to use these smartly and sustainably.
However, this transition will not happen spontaneously; it will need to be encouraged and nurtured. The companies that will create the required innovation will need funding and support. Public funding does exist at the EU level – including through initiatives such as the BBI JU – while at the national level there may be grants, loans, equity investments and venture capital, depending on the country. Due to the lack of awareness among project promoters and few support structures put in place for companies seeking investment, many of these tools are underexploited even within the BBI JU community. The key is to build awareness and create clusters. These are already well-positioned and well-networked, helping SMEs to connect, engage and collaborate with other innovation actors, such as large enterprises, research organisations, public authorities and investors.
To address this, the MPowerBIO project will seek feedback from clusters, SMEs and investors on the challenges facing sourcing investments. To assist, it will build an online platform with digital tools for assessing investment readiness. It will also provide training with ten ‘train the trainer’ events for 90 clusters across the bioeconomy, covering most of Europe, supported by the online platform. MPowerBIO will ensure that clusters become self-supporting, with the ability to maintain these skills within their own organisations. Ultimately, the project will be replicable to other areas.</t>
  </si>
  <si>
    <t>https://wayback.archive-it.org/12090/20221125161200/https://www.bbi.europa.eu/projects/MPowerBIO</t>
  </si>
  <si>
    <t>MSCA FIRE</t>
  </si>
  <si>
    <t>MSCA FIRE: Fellows with Industrial Research Enhancement</t>
  </si>
  <si>
    <t>MSCA FIRE: Fellows with Industrial Research Enhancement
The FIRE programme is an integrated 4 year Doctoral Training programme, bringing together two national Centres for Doctoral Training: the Centre for Sustainable Chemical Technologies and the Centre for Digital Entertainment.
The objectives of MSCA FIRE are to increase the international aspects of these successful intersectoral and inter-disciplinary programmes and to develop the elements of transnational mobility and career development, common to our industry facing doctoral programmes.
Objectives are to:
- Offer FIRE Fellows the benefits of two established national Doctoral Training Centres, as they expand their international company placement activities.
- Bring Fellows the benefits of the cross-sectoral reach of both Centre, with vibrant industries.
- Enhance interdisciplinarity and offer added-value training practices beyond their specialised research area, to all fellows.
- Use these synergies to fire-up the fellows to become autonomous, creative, highly-skilled and fully ready for careers in international industries.
This will be achieved by:
- Implementing a combined 4 year doctoral training programme,
- using two existing national Doctoral Training Centres and their already engaged industrial partners.
MSCA FIRE will deliver:
- 20 autonomous, creative, highly-skilled scientists and engineers fully ready for careers in international industries, and
- A model for intersectoral, interdisciplinary doctoral training in an international environment.
Industrial partners ensure that research carried out is relevant and will enhance employability of graduates, both in Europe and globally.</t>
  </si>
  <si>
    <t>https://cordis.europa.eu/project/id/665992</t>
  </si>
  <si>
    <t>H2020-EU.1.3.4.,H2020-EU.1.3.</t>
  </si>
  <si>
    <t>MultiSens</t>
  </si>
  <si>
    <t>A revolutionary quality indicator platform for the food industry</t>
  </si>
  <si>
    <t>The aim of MultiSens is to develop a revolutionary quality indicator platform for the food industry. This innovative intelligent packaging platform will alert the customer of the meat quality adding value and benefits across the food packaging supply chain, reducing waste, providing valuable end user feedback and help Europe maintain a market competitive advantage.
In the EU alone, food waste along the supply chain has been estimated at approximately 89 million tonnes or 180 kg per capita per year, and is expected to rise to 126 million tonnes a year by 2020, unless action is taken. Currently households produce the largest share of EU food waste (42%) and experts estimate that reducing food waste at consumer level in developed countries by 30% could save roughly 400,000 sq/km2 of cropland by 2030.
Normally, food products are packed in a Modified Atmosphere (MA), which consists of a mixture of gases optimised for the food being packaged. Tracking the composition inside the packages can be checked if this MA has been consistent or if the produce has already started to deteriorate. However, a non-destructive method for determining this MA has not, as yet, been reported.
This project proposes to exploit the development and integration of a multi-membrane sensor in meat packages using imaging and communication capabilities of smart devices for freshness detection while employing innovative packaging methods for sensor integration. If the sensor is placed within / or on the package in such a way that it is in intimate contact with the packaged meat headspace, it will allow the monitoring of key gases within its surroundings and relay information about the quality of the meat. The economic and social impact of such a platform, even if reducing food produce waste by 10%, would be significant.
The novelty of this project lies in high-quality sensor preparation, the innovative methods for sensors immobilisation and the easy, non-destructive method for detection.</t>
  </si>
  <si>
    <t>https://cordis.europa.eu/project/id/706303</t>
  </si>
  <si>
    <t>MULTI-STR3AM</t>
  </si>
  <si>
    <t>A sustainable multi-strain, multi-method, multi-product microalgae biorefinery integrating industrial sidestreams to create high-value products for food, feed and fragrance</t>
  </si>
  <si>
    <t>With an increasing population and a consequent growing demand for land for food, new sources of food, feed and industrial raw materials are urgently required. Microalgae has the potential to help bridge that gap without concurrent pressure on land use and without increasing the use of petrochemical-based resources. The full nutritional profile of microalgae includes protein, carbohydrates, lipids and trace nutrients such as vitamins and antioxidants and can provide food, feed, energy, pharmaceuticals and cosmetics. Its protein content is particularly high.
However, despite this clear promise, microalgae as a resource remains underdeveloped and underexploited. This means there is – currently – insufficient capacity to provide a realistic, reliable alternative to existing sources. The barriers to widespread uptake are industrial – economies of scale have not been achieved – and cost-related – the production processes are relatively expensive.
The MULTI-STR3AM project is designed to overcome these barriers. It will use a three-pillar approach: improving the strains of microalgae to boost productivity; designing and engineering more cost-effective production techniques; exploiting sidestreams, biomass and upscaling production to be able to provide a realistic alternative supply. It will do this within a centralised MULTI-biorefinery, valorising all biomass fractions using a sustainable and economically viable production model. Ultimately, the MULTI-STR3AM project aims to create a roadmap for establishing economically viable microalgae production and exploration, preserving resources and contributing to the EU’s circular economy goals.</t>
  </si>
  <si>
    <t>https://www.multi-str3am.com/en</t>
  </si>
  <si>
    <t>https://wayback.archive-it.org/12090/20221125161249/https://www.bbi.europa.eu/projects/multistr3am</t>
  </si>
  <si>
    <t>MUSE-TECH</t>
  </si>
  <si>
    <t>MUlti SEnsor Technology for management of food processes</t>
  </si>
  <si>
    <t>The concept behind MUSE-Tech is the development of three single sensors (Photoacoustic, Quasi Imaging UV-Vis and a Distributed Temperature) which will be integrated in a versatile and affordable Multi Sensor Device (MSD). The MSD will be based on a versatile plug-in architecture for real-time monitoring (on-/in-line) of multiple parameters associated with the quality and the chemical safety of raw and in-process materials.
MSD data array, including quantitative information about both volatile and non-volatile compounds, will be merged by using data fusion techniques and will be used to build empirical predictive models for Critical Quality Attributes (CQAs) and to establish the multivariate design space.
Auto-adaptive software will be implemented to automatically adjust Critical Process Parameters (CPPs) on the basis of the real-time measurement of CQAs in the raw and in-process materials.
The MSD will be rapid and sensitive in order to achieve targeted and consistent levels of quality and chemical safety in the final products, and will support early warning, automatic decision-making protocols and PAT strategy in the food industry.
Three MSD prototypes will be assembled, calibrated and tested in three case studies: i.e. bread processing (dough mixing and proving), potato chips frying and brewing (wort mashing and boiling). MUSE-Tech will bridge the gap between state of the art sensing technologies and industrial PAT applications by providing affordable sensing tools (85000 EUR each prototype; expected 25000 EUR for &gt;100 units) and demonstrating fitness for purpose of the MSD at industrial and pilot plant level for the three case studies.
Results of MUSE-Tech will be disseminated to EU food chain stakeholders promoting market take-up of the technology.
MUSE-tech will contribute to reduce manufacturing costs and food waste by enabling a more efficient control of the processes and supporting the competitiveness of the EU food industry, especially SMEs</t>
  </si>
  <si>
    <t>https://cordis.europa.eu/project/id/613665</t>
  </si>
  <si>
    <t>MycoKey</t>
  </si>
  <si>
    <t>Integrated and innovative key actions for mycotoxin management in the food and feed chain</t>
  </si>
  <si>
    <t>MycoKey aims to generate innovative and integrated solutions that will support stakeholders in effective and sustainable mycotoxin management along food and feed chains. The project will contribute to reduce mycotoxin contamination mainly in Europe and China, where frequent and severe mycotoxin contaminations occur in crops, and where international trade of commodities and contaminated batches are increasing. MycoKey will address the major affected crops maize, wheat and barley, their associated toxigenic fungi and related mycotoxins (aflatoxins, deoxynivalenol, zearalenone, ochratoxin A, fumonisins). The project will integrate key information and practical solutions for mycotoxin management into a smart ICT tool (MycoKey App), providing answers to stakeholders, who require rapid, customized forecasting, descriptive information on contamination risk/levels, decision support and practical economically-sound suggestions for intervention. Tools and methodologies will be strategically targeted for cost-effective application in the field and during storage, processing and transportation. Alternative and safe ways to use contaminated batches will be also delivered. The focus of Mycokey will be: i) innovating communications of mycotoxin management by applying ICT, providing input for legislation, enhancing knowledge and networks; ii) selecting and improving a range of tools for mycotoxin monitoring; iii) assessing the use of reliable solutions, sustainable compounds/green technologies in prevention, intervention and remediation. The multi-disciplinary consortium, composed by scientific, industrial and association partners (32), includes 11 Chinese institutions and will conduct the 4 years programme in a framework of international networks.</t>
  </si>
  <si>
    <t>http://www.mycokey.eu/</t>
  </si>
  <si>
    <t>https://cordis.europa.eu/project/id/678781</t>
  </si>
  <si>
    <t>MycoQuest</t>
  </si>
  <si>
    <t>Rapid on-site detection of Mycotoxin in wheat</t>
  </si>
  <si>
    <t>The business of our company is agricultural trading. We realized that our sector lacks a reliable, fast, on-site detection method of Mycotoxins, in particular of deoxynivalenol (DON) in wheat grains, which is one of the major threats to the food and feed sector. We aim to commercialize a Mycotoxin (DON toxin) sensor unit, which is easy to use on-site, provides results with more than 90% accuracy compared to conventional laboratory HPLC method in the whole measurement range, while keeping its selling price low (at 10.000€). Our pilot technological tests and preliminary business planning envisaged a huge business potential of our project. In this phase 1 project, we plan to carry out technological feasibility study, market and risk assessment, freedom to operate study as well as to develop a phase 2 proposal and improve our business plan.</t>
  </si>
  <si>
    <t>https://cordis.europa.eu/project/id/684135</t>
  </si>
  <si>
    <t>MYPACK</t>
  </si>
  <si>
    <t>Best markets for the exploitation of innovative sustainable food packaging solutions</t>
  </si>
  <si>
    <t>Mypack general objective is to help sustainable food packaging technologies to reach or to extend their market. It will provide general guidelines to select the best market for a new technology and to ensure the best commercial development, through (i) the best environmental efficiency (direct impacts of packaging, food waste impacts, optimized recycling composting combusting end life, preserved consumer health), (ii) the best consumer acceptability, and (iii) an optimized industrial feasibility.
In order to do so, 3 ambitious SMART key objectives with associated KPIs will be considered during the Mypack project to promote the commercial development of:
- Biodegradable and compostable packaging.
- Packaging from renewable resources.
- Elaborated (high barrier and active) packaging technologies.
Barriers and challenges are clearly identified and solutions to overcome them are presented.
7 innovative sustainable food packaging solutions are considered of which 5 will be developed and exploited. The sustainable food packaging state of the art is comprehensively described and it is made clear how Mypack solutions will extend beyond it.
Appropriate measures, in line with the work program, were selected to maximize the impact of the project.
Mypack project targets the scope of the call throughout this proposal and is thus fully in line with the call objectives. A convincing exploitation plan is presented in the form of 7 work packages, 5 of which are technical in nature. Appropriate milestones and risks are considered in order to complete the project objectives in the due time.
The Mypack consortium is composed of 18 partners, covering the academic, scientific and industrial world, including SMEs. Major stakeholders have provided letters of intent, showing their interest in the Mypack approach which will have essential impact in order to define the best markets for the exploitation of innovative sustainable food packaging solutions.</t>
  </si>
  <si>
    <t>https://www.mypackfood.eu/</t>
  </si>
  <si>
    <t>https://cordis.europa.eu/project/id/774265</t>
  </si>
  <si>
    <t>NANOCELLUCOMP</t>
  </si>
  <si>
    <t>The development of very high performance bioderived composite materials of cellulose nanofibres and polysaccharides</t>
  </si>
  <si>
    <t>The overall aim of the NanoCelluComp project is to develop a technology to utilise the high mechanical performance of cellulose nanofibres, obtained from food processing waste streams, combined with bioderived matrix materials, for the manufacture of high performance composite materials that will replace glass and carbon fibre reinforced plastics in many applications including transportation, wind turbines, biomedical, sport and consumer goods.
The technology will include two key stages:
1) liberation of cellulose nanofibres from vegetable food waste and combining the nanofibres with polysaccharides in a single process free of organic solvents to form a 100% bio-composite comprising up to 75 wt% of cellulose nanofibres and
2) orientation of cellulose nanofibres and compaunding the composite in a form easily usable for established technologies, e.g. in the form of bio-prepregs or as composite fibres suitable for bonding with a bioresin.
The development of the technology components will be based on the principals of green chemistry and green engineering and aimed to achieve the Technology Readiness Level 6 (a prototype demonstration in a relevant environment) by the end of the project. The project directly addresses all key objectives of the NMP.2010.1.2.1-2 topic. In particular, the new process and materials will significantly contribute to
• increase in the sustainability of high performance composites by using vegetable food processing waste;
• reduction on the demand of scarce or non-environmentally friendly raw materials by replacing synthetic materials with bioderived nanocellulose and polysaccharides;
• elimination of use of volatile solvents in polymer composite production processes by using only water as solvent;
• reduction in the energy consumption in composite manufacture.
The substitution potential of the new materials shall be investigated in a systematic way during the project.</t>
  </si>
  <si>
    <t>https://cordis.europa.eu/project/id/263017</t>
  </si>
  <si>
    <t>FP7-NMP</t>
  </si>
  <si>
    <t>nanoICE</t>
  </si>
  <si>
    <t>Optimisation and Large-scale Commercialisation of Next Generation Cooling Equipment for Food Industry</t>
  </si>
  <si>
    <t>One of the most traded food commodities in Europe and beyond, fishery and aquaculture products are critical sources of income and nutrition. However, technological advances in terms of chilling fresh foods sustainably are lacking. Currently, the equipment used by seafood producers, harvesters and processors does little to adequately address issues such as maximum weight retention, improved shelf life and appearance, reduced hard labour and enough space for catch – and all at an affordable price. In this context, the EU-funded nanoICE project will bring to market nano-sized ice particles that deliver a solution to all the above challenges; importantly, they will help improve weight retention, which means less bacterial decay. In turn, this will result in longer shelf life.</t>
  </si>
  <si>
    <t>https://cordis.europa.eu/project/id/829941</t>
  </si>
  <si>
    <t>NanoPack</t>
  </si>
  <si>
    <t>Pilot line production of functional polymer nanocomposites from natural halloysite nanotubes: demonstrating controlled release of active antimicrobials in food packaging applications.</t>
  </si>
  <si>
    <t>"NanoPack will demonstrate a solution for extending food shelf life by using novel smart antimicrobial surfaces, applied in active food packaging products. It will run pilot lines in operational industrial environments to manufacture commercially feasible antimicrobial polymer films, accepted by consumers. It will minimize the amount of preservatives required to maintain freshness, add value and assure safety to the entire supply chain. The project will employ natural Halloysite Nanotubes (HNTs) as reliable and safe carriers of bio-active compounds which are unable to migrate from the food packaging into food. Maximising safety, they slowly release minute amounts of potent, volatile and broad-spectrum natural agents into the packaging headspace. Using nanotechnology enables 1) introducing sensitive molecules into polymer films; 2) anti-microbial functionality without impaired film properties; 3) manufacturing potent antimicrobial surfaces with tunable properties, while creating a pH-triggered ""gate keeper” effect to slow down release of the payload encapsulated. The resulting film will exhibit antimicrobial properties unmet by the current state-of-the-art.
The processes across the supply chain will be validated through 5 pilot runs on existing production lines: 1) loading antimicrobials, 2) anti-microbial HNT polymer production, 3) anti-microbial packaging film production and 4-5) using the novel packaging on food products. Commercial feasibility will be assessed, including consumer acceptance and legal, regulatory, safety and environmental aspects.
The success of NanoPack will result in validated consumer-accepted nanotechnology-based antimicrobial food packaging that will enhance food safety, prevent foodborne illness outbreaks and reduce food waste caused by early spoilage. Better performing, safer and ‘smarter’ products will position Europe as the leader in food nanotechnology &amp; smart antimicrobial packaging while increasing competitiveness and industry growth."</t>
  </si>
  <si>
    <t>https://www.nanopack.eu/</t>
  </si>
  <si>
    <t>https://cordis.europa.eu/project/id/720815</t>
  </si>
  <si>
    <t>H2020-EU.2.1.2.</t>
  </si>
  <si>
    <t>NANOSCREEN</t>
  </si>
  <si>
    <t>Disruptive portable device for pre-screening of Persistent Organic Pollutants –POPs- in food products and water</t>
  </si>
  <si>
    <t>From SAFTRA PHOTONICS we will bring to the market: NanoScreen, a portable sensing device that will detect in-situ contamination in any food matrix and water with most deleterious Persistent Organic Pollutants -POPs- at a cost-effective price and in a reduced time-span, with a simpler procedure when comparing to current methodologies, allowing multiplexing.
Persistent Organic Pollutants are transported across international boundaries far from their sources, even to regions where they have never been used or produced.
These POP pose a threat to the environment and to human health all over the globe. A total of 152 countries have participated in the Stockholm Convention, the international event in which strategies for controlling POPs. In the EU there is a strong legal framework that must be followed in order to reduce POPs burden, which includes analysis and detection. Article 11 of the resulting document of the Stockholm Convention encourages the generation of new technologies for POPs monitoring and elimination.
The most extended analytic methods used nowadays for detecting POPs are gas chromatography and/or mass spectroscopy (GC-MS) to separate and identify them. These methods are expensive -€1,000/sample-, time-consuming -24h-, require a laborious sample preparation and a well-equipped laboratory.
The functioning of the Nanoscreen device is a revolutionary technique that makes much easier and functional the way of detecting and analysing POPs in food and water. We have mainly three advantages that make NanoScreen a fruitful innovation: Easy process for sample collection that can be done by non-specialists; Quick method, in which only 10 minutes are needed; Competitive price per analysis of 100€.
Nanoscreen presents a ROI in 2022 of 2.45 and it is expected to reach its payback in July 2020 (two years and one month after the beginning of its commercialization).</t>
  </si>
  <si>
    <t>https://cordis.europa.eu/project/id/710537</t>
  </si>
  <si>
    <t>NATAROM</t>
  </si>
  <si>
    <t>New isolation methods for production of natural aroma ingredients</t>
  </si>
  <si>
    <t>For more than 22 years, Axxence Slovakia Ltd. has maintained its focus: entire dedication to be one of the most reliable and innovative sources within its prime field of expertise: NATURAL AROMA INGREDIENTS for the flavour &amp; fragrance compounding industry worldwide. By strategic investments in R&amp;D of novel natural ingredients and new manufacturing processes, Axxence constantly strives to expand the use of their products in existing and new applications as well as markets.
The project will establish a technically validated and economically proven production process of the two natural aroma ingredients: 2,4-decadienal (deep fat flavour) and beta-damascenone (rose-like aroma). The reason for the choice of this topic is our capability to solve the lack of these compounds in the flavour and food markets. In general, flavours play crucial role in two ways: (i) for end users - food manufacturers: they are the starting point for producing food items with “natural” and / or “bio” label which is a strong trend in food industry, and (ii) for final consumers: they are one of the most influential and important criteria to select more healthy and more high-quality product.
Current production methods of the above mentioned flavours are either synthetic or not applicable in large-scale production due to enormous high costs and low concentration levels. However, the demand for aromas in natural form has been increasing in EU/global level due to challenges to replace synthetic products and expensive raw materials. The innovative approach of Axxence can open big commercial potential of expected products. It lies in the application of biotransformation methods and in the use of agro-food residues in agreement with EU Strategy for green growth and EU Circular economy. The expansion of the product portfolio will contribute to continuous sustainable company business growth to maintain 6-8% annual turnover growth.</t>
  </si>
  <si>
    <t>https://cordis.europa.eu/project/id/717383</t>
  </si>
  <si>
    <t>Naturhealth Food</t>
  </si>
  <si>
    <t>NATURHEALTH FOOD: NEW GENERATION OF NATURAL BIOPRESERVATIVE SUBSTITUTE OF CURRENT E-NUMBERS IN FOOD PRODUCTS</t>
  </si>
  <si>
    <t>Biofactoría Naturae et Salus is a biotechnological company created in 2011 which extracts healthy ingredients and additives from fungi and vegetables in order to produce high value foodstuffs. The company has 12 employees and an operational manufacturing biofactory of cutting edge technology.
One of the principal problems in food industry is food preservation. Most food products in the world add chemical preservatives into them (E-numbers). The presence of food preservatives of chemical origin, E-numbers, in food represents a worry for 66% of Europeans. There is international scientific research that concludes that chemical preservatives (E-numbers) can pose health-related problems and environmental problems.
The objective of our project consists on industrially producing a worldwide novelty: a new and natural biopreservative, Naturhealth Food® able to substitute the chemical preservatives in food (E-numbers) in most foodstuffs with similar efficacy and a competitive price. This biopreservative will be harmless for people and environment.
In Biofactoría Naturae et Salus S.A. we have achieved some milestones. Naturhealth Food® has already been successfully manufactured in our biofactory and tried in numerous foodstuffs without affecting their organoleptical properties.
In order to prepare Phase 2 of this project, where the scaling-up of the process and the extension of our facilities will be carried out, we need to conduct a feasibility study of the project (Phase 1). This feasibility study will comprise four main activities: a technical study, a market analysis and customer discovery, an economic study and Intellectual property rights and legal issues.
Our target market is the Food Industry in general. Given that this market is huge to begin with, Biofactoría Naturae et Salus proposes to focus on the high value foodstuffs market.
Naturhealth Food® sales expectations will be of 35,000,000 € per year in 2022 with a net profit of 6,400,000€ during that year.</t>
  </si>
  <si>
    <t>https://cordis.europa.eu/project/id/672722</t>
  </si>
  <si>
    <t>NENU2PHAR</t>
  </si>
  <si>
    <t>For a sustainable and European value chain of PHA-based materials for high-volume consumer products</t>
  </si>
  <si>
    <t>Global plastic production relies heavily on petrochemicals – around 8 % of the world oil production goes to manufacturing plastics. However, there is growing awareness and concern over the environmental impact of plastics, such as marine pollution and associated loss of biodiversity - as well as the sheer persistence of plastic waste. This is creating a growing demand for innovative, more sustainable alternatives. However, the demand for plastic is not likely to disappear in the near future; in many industries it remains essential.
Fortunately, the emergence of starch-based polymers and polyesters from crops such as corn, potato, tapioca, sugarcane and oil seeds (canola, palm, soy) now offer alternatives to petrochemical-based polymers. However, these sources create their own concerns over land use and using edible crops as feedstock. This has seen the emergence of alternative bioplastics based on bacteria, fungi, and algae. These do not impinge on land for food or food for crops, have a smaller carbon footprint and are suitable for sustainable waste management options such as composting.
These bio-based, biodegradable plastics can address many of the challenges posed by existing materials. However, there are challenges to be overcome, particularly high costs and low production yields. A promising alternative lies in Polyhydroxyalkanoates (PHAs), a class of renewable, biodegradable, and bio-based polymers, in the form of polyesters. These can be manufactured using a purely biotechnological route with a variety of carbon-rich biomass feedstocks. In addition, these PHAs are reported to spontaneously degrade in oceanic conditions such as seas and rivers. The NENU2PHAR project will focus on developing a PHA stream to create a competitive value chain of bioplastic material for high-volume consumer products.</t>
  </si>
  <si>
    <t>https://wayback.archive-it.org/12090/20221125161358/https://www.bbi.europa.eu/projects/nenu2phar</t>
  </si>
  <si>
    <t>NEOCEL</t>
  </si>
  <si>
    <t>Novel processes for sustainable cellulose-based materials</t>
  </si>
  <si>
    <t>As the world’s population increases, it needs more textiles. A source with great potential for long term increase in production volumes are man-made cellulosic fibres.
The NeoCel project will develop innovative and techno-economically feasible processes for producing high quality textile fibres from reactive high cellulose pulps. It will enhance the use of cellulose from sustainable sources, with a special focus on textiles.
NeoCel will reduce the environmental impact and occupational health issues relating to man-made cellulose fibre production and promote sustainably produced, good quality man-made cellulosic fibres for the textile and fashion industries.
Read more</t>
  </si>
  <si>
    <t>http://neocel.eu/</t>
  </si>
  <si>
    <t>https://wayback.archive-it.org/12090/20221125161458/https://www.bbi.europa.eu/projects/neocel</t>
  </si>
  <si>
    <t>NeoGiANT</t>
  </si>
  <si>
    <t>The power of grape extracts: antimicrobial and antioxidant properties to prevent the use of antibiotics in farmed animals</t>
  </si>
  <si>
    <t>Antibiotics are actually used more heavily in farm animals than in people. This is a major concern since antibiotic-resistant bacteria from livestock pose a deadly risk to people. The EU-funded NeoGiANT project will develop a new set of products – animal feed, treatment products, sperm extenders – based on natural extracts that can decrease the use of antibiotics in farm animals, substitute synthetic preservatives, and provide antimicrobial and antioxidant protection to livestock. These new products, which can even improve the health and welfare of animals, rely on the natural origin extract e-Vitis, obtained from Vitis vinifera, using grape marc from high-quality white wines as raw material.</t>
  </si>
  <si>
    <t>https://cordis.europa.eu/project/id/101036768</t>
  </si>
  <si>
    <t>NEWFERT</t>
  </si>
  <si>
    <t>Nutrient recovery from bio-based Waste for Fertiliser production</t>
  </si>
  <si>
    <t>Converting waste into resources is key to a circular economy; Europe produces more than 2.5 billion tonnes of waste per year. Around 20 percent of this is classifiable as ‘biowaste’.
NewFert plans to design and develop technologies that will re-use and valorise biowaste components, making them suitable as secondary raw material in the fertilizer industry. The idea is to fill the gaps in nutrient recovery technologies and develop specific solutions to realise a new food value chain in fertiliser industry
By creating this new value chain, NewFert will strengthen both European competitiveness and boost the potential of the bio-based economy.</t>
  </si>
  <si>
    <t>https://wayback.archive-it.org/12090/20221125161602/https://www.bbi.europa.eu/projects/newfert</t>
  </si>
  <si>
    <t>NEWPACK</t>
  </si>
  <si>
    <t>Development of new Competitive and Sustainable Bio-Based Plastics</t>
  </si>
  <si>
    <t>The objective of NEWPACK is to validate in industrial setting the production of at least two new bio-plastics based on PHB- PLA blends with improved sustainability performance, obtained by the addition of natural extracts with antioxidant/antibacterial properties and nanoadditives from cellulose and chitin. A new circular economy value chain will be generated from agro-food wastes that will be exploited for the production of PHB, while designing and validating the process up to pilot scale. Blending of PLA and PHB will be validated at pilot scale to achieve specific final product requirements based on targeted products. New bioplastic properties and functionalities will be achieved through incorporation of nanocellulose or nanochitin additives (to improve typical problems of processability and mechanical properties of PLA-PHB), antioxidant and antimicrobial additives. The ability to extend the functionalities will be validated in real industrial environments. NEWPACK activities are underpinned by the prior experience and results (already validated at TRL 3-4) of the partners in order to achieve advanced TRLs (5-6) for the developed technologies, including PHB production from agro-food waste; co-blending of PHB with PLA; nanocellulose extraction from wheat straw and incorporation into PHB-PLA blends and encapsulation of natural antioxidants/antimicrobials for addition to PHB-PLA. Great emphasis will be on assessing technical and economic feasibility of the processes; demonstrating the biodegradability of solutions; ensuring the compliance to the market and regulatory requirements; LCA evaluation; preparing for future scale-up of the processes to achieve a pre-industrial production and identification of stakeholders perceptions, attitudes and expectations towards bioplastics. The NEWPACK consortium has 12 partners with academic research organizations and small and large industries which cover the whole innovation, production and final use value chain.</t>
  </si>
  <si>
    <t>https://cordis.europa.eu/project/id/792261</t>
  </si>
  <si>
    <t>H2020-EU.3.2.6.1.,H2020-EU.3.2.</t>
  </si>
  <si>
    <t>NextGenRoadFuels</t>
  </si>
  <si>
    <t>Sustainable Drop-In Transport fuels from Hydrothermal Liquefaction of Low Value Urban Feedstocks</t>
  </si>
  <si>
    <t>Advanced technology offers innovative processes using sewage sludge, food waste, and construction wood waste to produce sustainable drop-in quality synthetic gasoline and diesel fuels. The EU-funded NextGenRoadFuels project will apply advanced hydrothermal liquefaction technology to obtain low-cost drop-in diesel and gasoline fuels from concentrated biogenic residues from urban activity. The project will design innovative process steps and optimise existing ones to reach similar to lignocellulosics performance. NextGenRoadFuels will demonstrate the potential to convert more than 100 million tons of urban feedstock annually into almost 500 000 barrels of low cost drop in diesel and gasoline fuels daily, generating 50 000 direct and 300 000 indirect jobs within the EU and reducing greenhouse gas emissions by more than 70 %.</t>
  </si>
  <si>
    <t>https://www.nextgenroadfuels.eu/</t>
  </si>
  <si>
    <t>https://cordis.europa.eu/project/id/818413</t>
  </si>
  <si>
    <t>NitroPortugal</t>
  </si>
  <si>
    <t>Strengthening Portuguese research and innovation capacities in the field of excess reactive nitrogen</t>
  </si>
  <si>
    <t>Nitrogen (N) is a key nutrient, indispensible for the survival of all living organisms on earth, including Man. However, due to human pressure, the N cycle has become the most altered among the element cycles, highlighting the N problem as one of the most pressing environmental issues faced today. Despite the recent work on nitrogen in Europe and the rest of the world, Portugal has not so far utilized its full capacity to integrate the available scientific, technical or practical knowledge. NitroPortugal addresses how to improve the S&amp;T skills and the scientific output of Portugal, at the same time strengthening the potential for N policy application. The project develops around the consensus that N is an emerging issue, that it impacts all the environmental compartments, and has both human health and social implications. This twinning effort on N is divided into five key areas which coincide with the whole N concept WAGES (Water, Air, Greenhouse gases, Ecosystems and biodiversity and Soil) launched by the European Nitrogen Assessment. Based on bringing together existing data on data analysis and on training in new methods for each of the five key topics, a comprehensive analysis will be delivered that prioritizes the key gaps in knowledge. These gaps will then serve as themes for different types of training activities. Emerging questions will feed brainstorming workshops to be held at key points through the project, which will strengthen the Portuguese skills base and enhance peer-review publication. Based on the new skills of the host country team, the basis for preparing a Portuguese Nitrogen Assessment will be obtained that will strengthen Portuguese engagement within the EU and in UNECE Air and Water Conventions. The resulting increase in scientific productivity, associated with strengthened networking between the Portuguese and international partners will be measurable through objective indicators of publication output, policy support and the public engagement</t>
  </si>
  <si>
    <t>https://nitroportugal.pt/en/</t>
  </si>
  <si>
    <t>https://cordis.europa.eu/project/id/692331</t>
  </si>
  <si>
    <t>NoAW</t>
  </si>
  <si>
    <t>Innovative approaches to turn agricultural waste into ecological and economic assets</t>
  </si>
  <si>
    <t>NoAW : No Agro-Waste.
Innovative approaches to turn agricultural waste into ecological and economic assets.
Driven by a “near zero-waste” society requirement, the goal of NoAW project is to generate innovative efficient approaches to convert growing agricultural waste issues into eco-efficient bio-based products opportunities with direct benefits for both environment, economy and EU consumer. To achieve this goal, the NoAW concept relies on developing holistic life cycle thinking able to support environmentally responsible R&amp;D innovations on agro-waste conversion at different TRLs, in the light of regional and seasonal specificities, not forgetting risks emerging from circular management of agro-wastes (e.g. contaminants accumulation).
By involving all agriculture chain stakeholders in a territorial perspective, the project will:
(1) develop innovative eco-design and hybrid assessment tools of circular agro-waste management strategies and address related gap of knowledge and data via extensive exchange through the Knowledge exchange Stakeholders Platform,
(2) develop breakthrough knowledge on agro-waste molecular complexity and heterogeneity in order to upgrade the most widespread mature conversion technology (anaerobic digestion) and to synergistically eco-design robust cascading processes to fully convert agro-waste into a set of high added value bio-energy, bio-fertilizers and bio-chemicals and building blocks, able to substitute a significant range of non-renewable equivalents, with favourable air, water and soil impacts
and (3) get insights of the complexity of potentially new, cross-sectors, business clusters in order to fast track NoAW strategies toward the field and develop new business concepts and stakeholders platform for cross-chain valorisation of agro-waste on a territorial and seasonal basis.</t>
  </si>
  <si>
    <t>https://noaw2020.eu/</t>
  </si>
  <si>
    <t>https://cordis.europa.eu/project/id/688338</t>
  </si>
  <si>
    <t>NOSHAN</t>
  </si>
  <si>
    <t>Sustainable Production of Functional and Safe Feed from Food Waste</t>
  </si>
  <si>
    <t>Food processing activities produce in Europe large amounts of by-products and waste. Such waste streams are only partially valorized at different value-added levels (spread on land, animal feed, composting), whereas the main volumes are managed as waste of environmental concern, with relevant negative effects on the overall sustainability of the food processing industry.
The main focus of NOSHAN is to investigate the process and technologies needed to use food waste for feed production at low cost, low energy consumption and with maximal valorisation of starting wastes materials. Nutritional value and functionality according to animal needs as well as safety and quality issues will be investigated and address as main leading factors for the feed production using food derived (fruit/plant and dairy). According to this not only wastes will be characterized for their nutritional potential, but suitable technologies to stabilize them and convert them into suitable raw materials for bulk feed will be researched. Two different groups of activities will be thus addressed: From one side, replacement of bulk feed ingredients (constituting up to 90-95% of feed weight) will be studied from the starting waste materials. These bulk materials could cope part of the huge amounts of food waste generated in Europe. From the other side, the valorisation of active ingredients as well as the upgrade of waste into more valuable feed additives will be studied. The later constitute approximately the half of the feed cost.
The main expected result of NOSHAN project is the creation of a broad portfolio of valorised wastes for feed production. In this sense, a selection of wastes according to their potential nutritional properties, quantities produced, seasonality, possibility of stabilisation, safety and regulatory issues, cost and logistics will be performed during the first phase of the project.. In order to improve nutritional content of feed and be able to fulfil animal needs, waste will be treated alone or mixed with other waste looking for complementation and synergistic effects. The characterisation at molecular level of the different waste streams will allow providing the best technology for the best raw material to obtain the desired nutritional/functional properties.
In NOSHAN a variety of high-advanced technologies for conditioning, stabilising by physico-chemical and biological strategies, extracting high-added value compounds and feed production will be tested, developed and integrated in an innovative low-cost and low energy tailor made procedure for valorising food waste for production of safety and compound functional feed. All these initiatives will be validated in in vitro and in vivo tests to the final animal derived products intended for human consumption. Therefore a whole value chain from starting raw materials to exploitable products and technologies will be covered and monitored with a LCA with a further validation using the novel ETV platform.</t>
  </si>
  <si>
    <t>http://www.noshan.eu/index.php/en/?phpMyAdmin=pT-EspEysyi1BSNE64IMuulvOmd</t>
  </si>
  <si>
    <t>https://cordis.europa.eu/project/id/312140</t>
  </si>
  <si>
    <t>Nutri2Cycle</t>
  </si>
  <si>
    <t>Transition towards a more carbon and nutrient efficient agriculture in Europe</t>
  </si>
  <si>
    <t>NUTRI2CYCLE will use an integrated approach to enable the transition from the current (suboptimal) nutrient household in European agriculture to the next-generation of agronomic practices, characterized by an improved upcycling of nutrients and organic carbon.
The project is deeply rooted in pevious national and European projects, in which the consortium members were actively involved. The underlying principle is that Nutrient Use Efficency can be significantly improved by integrating on-farm techniques and systems that allow better reconnection between 1) animal husbandry provided flows and 2) plant production requirements. At the same time this reconnection itself will serve a better C-return to soil and GHG-reduction by avoided emissions optionally combined with energy production for self-consumption on-farm.
NUTRI2CYCLE aims to (i) benchmark mass flows of nutrients, organic carbon and GHG-footprint, (ii) provide an assessment frame (toolbox) for evaluating potential impact of proposed innovations, (iii) actively support concepts, techniques and scenarios put forward in EIP-Operational Groups, (iv) optimize these (+ in-consortium developed) scenarios using the toolbox, (v) showcase the most promising developments via prototypes and demos. Finally, using the experience gained at a local/regional scale, NUTRI2CYCLE will elaborate strategic scenarios to identify the effect of these innovations at European scale.
NUTRI2CYCLE brings together the extensive expertise of leading experts in the field of nutrient cycling. This collaboration originates from the EIP-Focus Group on Nutrient Recycling, closely interacting with the EIP Operational Groups in the individual EU member states. Better nutrient stewardship engaging all actors across the value chain as envisaged in NUTRI2CYCLE will increase the C, N and P recycling rate significantly and will improve the overall sustainability and innovation capacity of European agricultural systems.</t>
  </si>
  <si>
    <t>https://cordis.europa.eu/project/id/773682</t>
  </si>
  <si>
    <t>O3MET</t>
  </si>
  <si>
    <t>Vegetable ozone therapy for the defense of greenhouse crops</t>
  </si>
  <si>
    <t>MET s.r.l. is an Italian SME focused on translating the sanitizing action of ozone into innovative industrial applications for transportation, agro-food and, recently, greenhouse crops. Greenhouse farms are very efficient food producers facing two major challenges: a) up to 15% crop losses due to several thousand pests caused by fungi, bacteria and viruses and b) the urgent need to comply with environmental European regulations (Integrated Pest Management) and with the growing demands of European consumers for healthier and environmentally sustainable food (i.e. organic agriculture). Existing solutions are insufficient to cover greenhouse farmer needs: Chemical phytosanitary products are inefficient (pests develop resistance), environmentally undesirable and unsafe for greenhouse workers and consumers (synthetic chemicals may leave toxic rests in food). Biopesticides, yet environmentally friendly, are excessively selective (each substance targets only one or few specific pests) thus ineffective for the broad pest spectrum faced by each greenhouse farmer. In this context, MET has developed O3MET: an innovative technology for spraying aqueous ozone (O3) for pest control and sanitation of greenhouse crops, taking advantage of the powerful oxidation-based (hence non-selective) anti-pathogen action of ozone. O3MET offers greenhouse farmers a solution that is: clean (self-disintegrated into oxygen in a few minutes); cost-effective (€6000/ha/year savings in chemicals and labour); environmentally sustainable (decreasing the need for polluting chemical pesticides); and safe for workers (remote ozone application by the operator from outside the greenhouse, and minimized post-application safety interval) and food consumers (ozone is residue-free and also extends vegetable shelf life). Once brought to industrial scale, O3MET would reach 10,000 ha of greenhouses (i.e. 2,000 farmers) in the EU/Mediterranean market, with a €60 million turnover accumulated in 5 years.</t>
  </si>
  <si>
    <t>https://cordis.europa.eu/project/id/697328</t>
  </si>
  <si>
    <t>OLEAF4VALUE</t>
  </si>
  <si>
    <t>Olive leaf mutli-product cascade based biorefinery: From an under-used biomass in the primary sector to tailormade solutions for high aded value international market applications.</t>
  </si>
  <si>
    <t>Olive groves are a common sight throughout southern Europe, particularly in the Mediterranean countries and in Portugal. While the fruit of the olive tree is a well-known and widely used resource, olive production also creates around 4.5 million tonnes of leaves each year as a by-product. Currently, to avoid problems; these needs to be removed from the fields and the mills and disposed of.  Although rich in potential bio-resources, the leaf mass is notoriously difficult to work with; only around 0.2% of this is currently used for extracts; the remainder is burnt – either in the fields or used for fuel – or fed to animals. However, disposing of them in this way means that a potential 1 million tonnes of bioactive compounds, 1 million tonnes of cellulose and 1.5 million tonnes of lignin are underexploited.
To address this, the OLEAF4VALUE project has been created to develop a complete valorisation system for these olive leaves. It will extract and isolate high added value bioactive compounds (polyphenols, triterpenoids, essential oils, lipids, lignocellulose) with high-market potential in the food, feed, chemical, nutraceutical, cosmetic and pharmaceutical sectors.
The project has assembled a consortium to ensure this biomass is fully valorised at all stages of the value chain. This will use advanced, sustainable green extraction and isolation technologies to sequentially separate all fractions and compounds of value while pursuing a zero-waste approach. These will use to develop tailor made products to match end-user market needs from high value sectors; the presence of the large companies in the consortium will ensure the products are properly market oriented. 
Read more</t>
  </si>
  <si>
    <t>https://oleaf4value.eu/</t>
  </si>
  <si>
    <t>https://wayback.archive-it.org/12090/20221125161833/https://www.bbi.europa.eu/projects/oleaf4value</t>
  </si>
  <si>
    <t>OPTISOCHEM</t>
  </si>
  <si>
    <t>OPTimized conversion of residual wheat straw to bio-ISObutene for bio based CHEMicals</t>
  </si>
  <si>
    <t>The OPTISOCHEM project will demonstrate the feasibility of transforming excess wheat straw into bio-Isobutene (bio-IBN) derivatives. It will develop and scale up the demo production of bio-IBN from straw. Ultimately this will lead to production and validation in pilot facilities.
The process will provide two different groups of chemical compounds derived from bio-IBN. These compounds, oligomers (DIB, TIB, TeIB) and polyisobutylenes (PIBs) are currently used in a wide range of applications such as lubricants, adhesives, sealants, flavours and fragrances and substituted phenols. Currently, this market relies on products derived from fossil-based isobutene.
By sourcing products from bio-based IBN while using the same process as fossil-based IBN, and with comparable performances, would provide a renewable supply for what is a sizeable and valuable market.</t>
  </si>
  <si>
    <t>http://optisochem.eu/</t>
  </si>
  <si>
    <t>https://wayback.archive-it.org/12090/20221125162024/https://www.bbi.europa.eu/projects/optisochem</t>
  </si>
  <si>
    <t>OPTITEMPTANK</t>
  </si>
  <si>
    <t>Development of an Integrated System for Cost Effective Temperature Control in Aquaculture Tanks</t>
  </si>
  <si>
    <t>The proposed project is focused on supporting the 6,000 SMEs that work in the European aquaculture sector and over 50,000 SMEs in our supply chain including; plant installation, tank manufacturers, filtration engineers and temperature control engineers. European aquaculture production has increased substantially over the last decades. However, overall production growth in Europe over the period 1994-2001 was 6.3% APR, 5.5% less than the global trend. The overall price trend was negative (-0.5% APR) vs positive global development. This sector has experienced increasing competition from non-EU countries, especially Asia and South America has made it imperative to increase research and development. Land based fish farming is the critical success factor in intensive aquaculture since they are the start of a very complicated value chain. Further developments of land based fish farms are therefore crucial for the aquacultural sector. Water is one of the most critical input factors, and control of water temperature is the most important factor for optimal growth. The proposed project aims to develop technology that will allow the water in an aquaculture tank to be maintained at the optimum temperature to enhance fish growth by creating a modular constructed, thermally insulated, temperature controlled, low running cost system. The OptiTEMPtank system will be constructed from rotationally moulded segments with internal foaming to provide thermal insulation, which will be joined together with an innovative system to provide a seal against the water. A temperature control system will adjust incoming water temperature to maintain the optimum required to promote maximum growth through the use of innovative water heater and cooler fuelled by biogas. The biogas will be generated from the Biomass (aquaculture faeces and unused food waste) filtered out from the outlet of the tank through the use of an innovative micro-scale anaerobic digestion biogas generator.</t>
  </si>
  <si>
    <t>https://cordis.europa.eu/project/id/222145</t>
  </si>
  <si>
    <t>OrchardMan</t>
  </si>
  <si>
    <t>A novel vision based orchard system to maximize fruit tree yields and Class 1 quality by 20% while reducing waste by 50%</t>
  </si>
  <si>
    <t>The overall innovation project is intended to bring our novel ‘OrchardMan’ vision-based tree-fruit measurement technology to
European market-readiness. This will provide in-field data based on cost-effective image capture technology and novel
image processing algorithms, which can identify commercially relevant yield factors such as fruit size, growth and tree
architecture automatically in the difficult environment of the orchard under variable weather and lighting conditions. The
project will demonstrate that that the developed system has the capability to support precision horticultural management at
the single tree level, reducing waste from growing undersize fruit by up to 50%, and increasing overall tree yields by up to
20%, This would give European users a cumulative benefit of €1bn from 500 units implemented over the first five years.
This work is relevant to topic SFS-08-2014-1: “Resource efficient, eco-innovative food production and processing”,
particularly optimization of current food production systems, in the SME sector, with the aim of reducing water and energy
use and waste generation, and improving food quality, through the improving growers’ ability to increase overall fruit yield
per tree and the percentage of Class 1 quality reducing quality-reject waste, and reduction of imports, reducing transport
CO2.
There are techno-economic uncertainties that we must clarify before investing in a full development project, so we need to
carry out a thorough feasibility study, including the business plan for the phase 2 development and subsequent
commercialisation. Specific objective for the feasibility study is the elaboration and production of the Business Plan to
specify the second phase work needed to bring this technology to commercial readiness and replicate it through Europe,
including Techno-economic feasibility, Market studies, IP and dissemination work.</t>
  </si>
  <si>
    <t>https://cordis.europa.eu/project/id/673872</t>
  </si>
  <si>
    <t>OrganicTargets4EU</t>
  </si>
  <si>
    <t>Transformation scenarios for boosting organic farming and organic aquaculture towards the Farm-to-Fork targets</t>
  </si>
  <si>
    <t>The EU Farm to Fork Strategy aims to increase organic farming by covering at least 25 % of the EU’s agricultural land by 2030. The EU-funded OrganicTargets4EU project will assess the key drivers and barriers shaping the organic sector to create possible scenarios for achieving this goal. Increasing the production of organic farming is a matter of well-functioning markets as well as provision of sound knowledge and proper R&amp;I investments. The project will analyse the best areas to increase organic farming and the socio-economic impacts of these increases in primary production, value chains and markets. It will also provide evidence on the driving mechanisms of organic food demand. OrganicTargets4EU will support advisory services, identify knowledge gaps, and stimulate the exchange of scientific and practice-oriented knowledge. Finally, it seeks to better coordinate R&amp;I investments in the organic sector.</t>
  </si>
  <si>
    <t>https://cordis.europa.eu/project/id/101060368</t>
  </si>
  <si>
    <t>HORIZON.2.6.3,HORIZON.2.6</t>
  </si>
  <si>
    <t>Pathogens detection</t>
  </si>
  <si>
    <t>Antibiotics reduction with early mastitis pathogens detection for @ point of animal care usages</t>
  </si>
  <si>
    <t>Blue4Green will develop a portable sample handling/sensing system for DNA and/or RNA fragments. The input to such a system is a raw sample of milk, containing the bacteria to be analysed that causes mastitis. Most of the time treatment starts without knowing the responsible pathogen. Often, the wrong (or not most optimal) antibiotic is used as treatment. When therapy fails, new mastitis incidences and prevalence’s are rising. To test, at this moment farmers collect their samples in testing tubes. These tubes should be transported and send to a laboratory. Within the laboratory, the fluid is tested and the farmer receives the results within three (or more) days. The new technology, concerns a more rapid detection method. Within the technique of B4G, it is possible to know which pathogen is responsible for the inflammation to treat mastitis infection within three minutes instead of three days (or more) since the farmer can test it by himself. With a rapid mastitis pathogen test:
- less mastitis incidences occur
- reduce of revenue losses (less new infection)
- there will be less use of unnecessary antibiotic
- more milk will be produced
- a better dairy cattle lifetime will be developed, resulting in a better return on investment for the farmer per cow
Detecting mastitis at an early stage is a new competitive eco-innovative process that contributes to a more resource-efficient, sustainable circular economy. Continuing population and consumption growth will mean that the global demand for food will increase for at least another 40 years. Growing competition for land, water, and energy, will affect our ability to produce food, as will the urgent requirement to reduce the impact of the food system on the environment. Extending the lifespan of dairy cattle by combating mastitis with better insights @ point of animal care using innovative diagnostics tools will lead to a proper use of resources hence a more the efficiency use of raw materials.</t>
  </si>
  <si>
    <t>https://cordis.europa.eu/project/id/663649</t>
  </si>
  <si>
    <t>PEFerence</t>
  </si>
  <si>
    <t>From bio-based feedstocks via di-acids to multiple advanced bio-based materials with a preference for polyethylene furanoate</t>
  </si>
  <si>
    <t>PEFerence will establish a unique, industrial scale, cost-effective biorefinery flagship plant producing FDCA (furan dicarboxylic acid), a bio-based building block to produce high value products.
Bio-based FDCA can be used to make a wide range of chemicals and polymers such as polyesters, polyamides, coating resins and plasticizers and, crucially, can also be used to make PEF (polyethylene furanoate), a 100% bio-based polyester used to make bottles, films and fibres.
The PEFerence consortium aims to replace a significant share of fossil-based polyesters, such as polyethylene terephthalate (PET), and packaging materials like glass and metal with 100% bio-based furanics polyesters. PEF’s excellent barrier properties and its calculated cost price indicate that it can compete with traditional, multi-million tonne, packaging products such as aluminium cans, multilayer packaging and small size multilayer PET bottles, on price and performance when produced at scale. PEF is sustainable and also completely recyclable.
Other promising materials to be validated in the project include PBF (Polybutylenefuranoate) and FDCA-based polyurethanes.</t>
  </si>
  <si>
    <t>https://peference.eu/</t>
  </si>
  <si>
    <t>https://wayback.archive-it.org/12090/20221125162137/https://www.bbi.europa.eu/projects/peference</t>
  </si>
  <si>
    <t>PERCAL</t>
  </si>
  <si>
    <t>Chemical building blocks from versatile MSW biorefinery</t>
  </si>
  <si>
    <t>PERCAL will use Municipal Solid Waste (MSW) as a feedstock for developing intermediate chemical products, producing high yield with high purity, making it attractive for industry. These will be complementary to the bioethanol (existing PERSEO Bioethanol® technology), thus creating a cascade of valorisation from the MSW components.
PERCAL aims to produce three main compounds. Lactic acid, which can be used to make eco-friendly ethyl lactate. This can be used in cleaning products, in ink and for hot-melt adhesives for cardboard; succinic acid, as an intermediate building blocks for the production of polyols for the polyurethane industry as well as biosurfactants from the remaining fraction of the MSW fermentation.
The project should lead to four main innovations; new enzymatic cocktails to maximize hydrolysis of fermentable organic matter with low inhibitors production; high yield, specific and robust strains for each selected acid; extraction of fermentation by-products acting as inhibitors to succinic acid production via novel membrane electrolysis and optimised simultaneous saccharification and fermentation for lactic acid production followed by a downstream separation process. These should minimise issues of heterogeneous MSW composition.</t>
  </si>
  <si>
    <t>https://www.percal-project.eu/</t>
  </si>
  <si>
    <t>https://wayback.archive-it.org/12090/20221125163814/https://www.bbi.europa.eu/projects/percal</t>
  </si>
  <si>
    <t>H2020-EU.3.2., H2020-EU.3.2.</t>
  </si>
  <si>
    <t>PERFECOAT</t>
  </si>
  <si>
    <t>High Performance Bio-based Functional Coatings for Wood and Decorative Applications</t>
  </si>
  <si>
    <t>The pursuit of a climate-neutral Europe and a truly circular economy requires attention to virtually all fields of production if fossil-based materials are to be eliminated. This relates not only to manufactured goods but also the paints and coatings used to protect them; of the almost 1 million tonnes of paints and coating produced in Europe each year, more than 80% are derived from fossil resources. Even those coatings than do rely on bio-based compounds often have CO2 footprints little different from the existing coatings. Reducing the impact of these coatings this would represent a major advance in Europe’s climate ambitions. Therefore, to address this challenge, the PERFECOAT project will develop and validate a new generation of industrial wood and decorative coatings with significantly more than 25% bio-based components. The project will address three important markets for coatings, high-volume, UV-curable clear coatings, waterborne trim paints for DIY and waterborne wall paints. These coatings will reach, and even surpass, the current quality and sustainability standards.
When successful, the PERFECOAT project will be able to offer bio-based coating ingredients from climate neutral sources and processes. This will help encourage the uptake of sustainable coatings, with a positive impact for the environment and helping prevent climate change.</t>
  </si>
  <si>
    <t>https://perfecoat-project.eu/</t>
  </si>
  <si>
    <t>https://wayback.archive-it.org/12090/20221125163919/https://www.bbi.europa.eu/projects/perfecoat</t>
  </si>
  <si>
    <t>Perfect Fresh</t>
  </si>
  <si>
    <t>Intelligent storage and transport solutions with integrated monitoring to optimize the international fresh produce supply chain, significantly increasing shelf life and preventing food waste</t>
  </si>
  <si>
    <t>Janny MT is a French enterprise highly recognized in the fresh produce preservation sector with vast experience offering storage solutions. Now, the company seeks to strengthen its position in storage and break into the transport sector with an innovative concept called Perfect Fresh. Its unique micro perforated membrane and advanced sensors are easy to use and environmentally friendly. Its products Module (storage) and Bag (transport) are capable of maintaining fresh produce in a micro controlled atmosphere with &lt; 5% CO2/O2 concentrations.
This significantly increases the produce´s shelf life as well as avoids weight losses. The advantages are that food waste is reduced, air freight is substituted by sea/rail transport and peak production is better managed. Additionally, the integrated monitoring system will connect the entire value chain from farm to store, providing key information to growers, distributors and retailers.
This project will firstly target high value perishables, such as berries, mushrooms, tropical fruits and flowers. These segments have a growing demand worldwide and urgently need a solution to optimize their supply chain in order to limit price fluctuation, lower their carbon footprint and increase their freshness &amp; quality.
The envisaged solutions will propel Janny MT to become a global reference in the market for sustainable storage &amp; transport of perishables as well as become a data-driven company offering added value services. Perfect Fresh will revolutionize the sector, enabling a Swede to savour Ecuadorian tree-ripened mangoes and an Italian to enjoy freshly cut Dutch tulips at competitive prices.
The objective of this SME proposal is to seek funding to finish developing an innovative transport solution and a monitoring platform as well as to elaborate a complete business plan including a targeted marketing strategy. The feasibility study results will be used to guide market uptake and consequently the company´s growth.</t>
  </si>
  <si>
    <t>https://cordis.europa.eu/project/id/808961</t>
  </si>
  <si>
    <t>PestNu</t>
  </si>
  <si>
    <t>Field -testing and demonstration of digital and space based technologies with  agro-ecological and organic practices in systemic innovation</t>
  </si>
  <si>
    <t>Robotic traps, mobile robots for pesticide monitoring and 3D spot spraying are innovations aimed at reducing the use of pesticides and fertilisers. Developed by the EU-funded PestNu project, the aim is to field-test and demonstrate digital and space-based technologies and agro-ecological and organic practices (AOP). The project will develop real-time nutrient analysers and use Copernicus data to map soil and plant nutrients and pests. The technology will be interconnected to a user-centred cloud agricultural management system. Specifically, the project will test its solutions in aquaponic and hydroponic greenhouse and open-field vegetable cultivation in Greece and Spain. The AOP include on-site production of biofertilisers from agriculture wastewaters through an automated drainage recycling system and advanced nutritional programmes for organic farming.</t>
  </si>
  <si>
    <t>https://pestnu.eu/</t>
  </si>
  <si>
    <t>https://cordis.europa.eu/project/id/101037128</t>
  </si>
  <si>
    <t>PhasmaFOOD</t>
  </si>
  <si>
    <t>Portable photonic miniaturised smart system for on-the-spot food quality sensing</t>
  </si>
  <si>
    <t>The main objective of the project is to design and implement a parameterized, knowledge-based, multi-target food sensitive mini-portable system, with heterogeneous micro-scale photonics for on-the-spot food quality sensing and shelf-life prediction. In particular, the miniaturized smart integrated system will be able to detect food hazards, spoilage (incl. early sign of spoilage) and food fraud through the combined bio-chemical data analysis and additionally will be able to perform food components/additives analysis, food identification and prediction of food shelf-life.
The following use case will be addressed during the project: Use case 1: Detection of mycotoxins in various grains and nuts. Aflatoxins detection. A simple, convenient ultraviolet test makes it possible to detect the possible presence of aflatoxin. Use case 2: Detection of early sign of spoilage and spoilage in fruits, vegetables, meat, fish: combined with estimation on product expiration date. Use case 3: Detection of food fraud: Adulteration of alcoholic beverages, oil, milk and meat. 3 sensor devices will be integrated in the miniaturised smart sensor node: i) a MEMS-based near IR spectrometer (950-1900 nm), ii) a UV-VIS spectrometer (450-900 nm) and iii) a micro-camera. Moreover 3 light sources will also be integrated to support the sensing functionality: i) UV-LED, ii) white LED and iii) a miniaturised IR emitter. Smart signal processing of the spectrum images will be performed by an advanced microcontroller, integrated in the sensing device. The data will be communicated to a smartphone device, where the spectroscopy analysis will take place with the help of a cloud-base application connected to a reference database. Advanced detection algorithms will be deployed both in the level of cloud and the smartphone application. PhasmaFOOD system will enable common consumers for on the spot food quality sensing and shelf-life prediction.</t>
  </si>
  <si>
    <t>https://cordis.europa.eu/project/id/732541</t>
  </si>
  <si>
    <t>PHENOLEXA</t>
  </si>
  <si>
    <t>Benign cascade extrative biorefinery for converting agri-food side streams into high-value polyphenolic bioactives and functional fibres for pharma, cosmeceuticals, nutraceuticals and food products.</t>
  </si>
  <si>
    <t>In the pursuit of a circular economy, it is important to identify and use potential feedstocks to their maximum potential and value. Despite this, major inefficiencies are remaining in how we leverage what is available. In Europe’s agricultural sector – the largest producer of residual biomass – around half of this is currently wasted. In addition, much that is used finds its way to low- and mid-value applications such as biofuels, biomethane, composts, animal feed, platform chemicals and polymers. In part, this is because the feedstock is challenging to upcycle to higher-value products due to its varied and variable makeup, supply fluctuations; presenting a challenge also technologically. 
Certain agricultural side streams – those from olives, wineries, pomegranates, citrus fruits, chicory, pineapples, berries and onions - are rich in phenolic bioactive ingredients. Many of these bioactives possess antioxidant, antimicrobial, antifungal, anti-inflammatory properties, potentially even anticancer and antiviral activities. However, their full potential has yet to be realised, due to a lack of technologies capable of preserving the complexity and functionality of these compounds in a way that is safe, sustainable and can do so in financially viable quantities.
The PHENOLEXA project aims to develop a benign, efficient and environmentally friendly biorefinery process to address this challenge. By focusing on specific agricultural waste streams that are not currently fully exploited for high-value bioactive compounds. It will use a novel biological and physical feedstock pre-treatment followed by benign extraction using novel green solvents and subcritical water, maximising efficiency and preserving the desired qualities of the polyphenols. The ultimate goal is to see these used in pharmaceutical, nutraceutical and cosmeceutical products.</t>
  </si>
  <si>
    <t>https://wayback.archive-it.org/12090/20221125163952/https://www.bbi.europa.eu/projects/phenolexa</t>
  </si>
  <si>
    <t>PHERA</t>
  </si>
  <si>
    <t>PHEromones for row crop applications</t>
  </si>
  <si>
    <t>Mating disruption offers an effective solution to pest control and an alternative to current chemical-based insecticides. This approach uses insect sex pheromones to disrupt their reproductive cycles. Unlike chemical-based pesticides, it preserves biodiversity and has no environmental toxicity.
Although the science of mating disruption has been understood and proven for some 20 years, the cost of pheromone production has been a barrier to its deployment. However, research into production via fermentation methods has been under development for around five years. This will be able to produce pheromones at a fraction of the cost of the synthetic alternatives. The dramatic drop in price will move mating disruption for pest protection out of its current niche of high-value crops and make it affordable and accessible for large-scale row crops.
Creating an effective biotech-based method for producing pheromones will address this challenge and allow for the wider deployment of this solution. PHERA brings together the required expertise in production and formulation.
Read more</t>
  </si>
  <si>
    <t>https://www.phera.info/</t>
  </si>
  <si>
    <t>https://wayback.archive-it.org/12090/20221125164041/https://www.bbi.europa.eu/projects/phera</t>
  </si>
  <si>
    <t>PICKFOOD</t>
  </si>
  <si>
    <t>Pickering emulsions for food applications</t>
  </si>
  <si>
    <t>More than 80 million tonnes of food waste are generated in the EU each year. The oxidation of lipids, vitamins and other constituents is one of the causes of quality deterioration in many types of food, leading, for instance, to the development of undesirable off-flavours. While conventional surfactants for emulsions stability are efficient, it is necessary to phase them out in order to reduce volatile organic compounds and carbon footprints. The new method of Pickering emulsions has emerged as an attractive alternative. However, there is a need to increase their stability and reduce their cost. The EU-funded PICKFOOD project will develop a new framework and methodologies to evaluate Pickering emulsion applications in safe, healthy and functional foods in collaboration with the food industry.</t>
  </si>
  <si>
    <t>https://pickfood.eu/</t>
  </si>
  <si>
    <t>https://cordis.europa.eu/project/id/956248</t>
  </si>
  <si>
    <t>Pilots4U</t>
  </si>
  <si>
    <t>A network of bioeconomy open access pilot and multipurpose demo facilities</t>
  </si>
  <si>
    <t>A key challenge for the bio-economy is to bring newly developed molecules and techniques from the lab to the market. The main bottleneck in the innovation chain is the step from technology development to deployment. This step has to be performed first in a pilot plant and later in a demonstration plant where a production process can be tested and optimized in an industrial production setting. Pilot- and demo-plants are expensive, require specific expertise to run and most SMEs and also a lot of large companies have no direct access to such facilities. As a result, promising innovation processes can grind to a halt.
A solution to this problem are ‘open access pilot- and multipurpose demo-infrastructures’. These are infrastructures that are open to all companies and research institutes, and can thus be seen as shared investments in research infrastructure. However, these infrastructures are not well known in Europe. Potential user communities are often unaware of the nature and type of equipment and facilities available.
Pilots4U aims to address this problem by grouping all European open access bio-economy pilot- and multipurpose demo facilities under one, very visible and easily accessible network. Pilots4U also wants to assess the current and future needs of the European bio-economy, and take the first steps to invest in equipment modules that are judged essential to catalyse the European bio- economy.</t>
  </si>
  <si>
    <t>https://biopilots4u.eu/</t>
  </si>
  <si>
    <t>https://wayback.archive-it.org/12090/20221125164151/https://www.bbi.europa.eu/projects/pilots4u</t>
  </si>
  <si>
    <t>PLANTIBIOTICS</t>
  </si>
  <si>
    <t>Functional ingredient from fermented vegetable waste streams to diminish the use of antibiotics in pig husbandry</t>
  </si>
  <si>
    <t>PROVALOR is a highly innovative Dutch SME dedicated to the development of functional foods located in Hoofddorp (The Netherlands) and employing 15 people. Since 1998 we have been working in processing food wastes, particularly from vegetable remnants and obtaining functional ingredients for human consumption. Our strategy focuses in obtaining high-value ingredients, and we have a vast know-how in this field having released to the market several successful products such as foodfibers refined from vegetables, a meat substitute made exclusively from vegetables (first without soja), and juices refined from vegetable remnants.
We have obtained a functional extract from fermented vegetable remnants through our ad-hoc exclusive methodology. When included as a functional ingredient in pig feed in an amount of 0.02-0.05%, it promotes agglutination of hazardous bacteria in the pig’s gut, allowing them to get expelled with the faeces, minimising illnesses and reducing the necessity of the use of antibiotics.
Antibiotics are a key tool against infectious bacterial diseases. The use of sub-therapeutic doses of antibiotics in food-animal feeds (growth promoters) has been a very common practice to prevent animals from diseases and to improve production performance in intensive animal husbandry, but this practice has been banned since 2006. This problem is a big issue, in the EU and worldwide, and great effort is being put to find viable alternatives. Actually there is a recently constituted Focus Group within EIP-AGRI, dedicated to “Reducing antibiotic use in pig farming”. They encourage to “further examine use of plant-based pig feed additives”.
We have obtained an effective solution in this line, and considering an average content of 0,04% of PLANTIBIOTICS there is a potential market for 20.000tn yearly only in the EU.</t>
  </si>
  <si>
    <t>https://cordis.europa.eu/project/id/697125</t>
  </si>
  <si>
    <t>Plants for Plants</t>
  </si>
  <si>
    <t>From plants for plants: enhancing crops potential and resilience by reliable new generation biostimulants</t>
  </si>
  <si>
    <t>Objective of the innovation project is the worldwide market introduction of a new generation of plant-derived biostimulants able to enhance crops yields without resorting to chemical inputs and to improve plant resilience to climate change in a stable, reliable way.
With the conventional cropping systems, the potential of cultivated plants is close to the maximum. Moreover, climate change impacts (drought, extreme temperatures, etc.) are on the rise, putting further constraints to yields and challenging food security. Meanwhile many fertilizers are outlawed by ever-stricter environmental laws, leaving farmers and industry in search for alternatives. Pressures which are reinforced by a rising demand for healthy and eco-friendly products.
Landlab biostimulants have been designed as an answer to these challenges. Breakthrough is the opening of a new and precise pathway, much more similar to the pharmaceutical/natural product industry than to current agricultural one. This will lead to the buildup of a strongly integrated source-to-sink production chain, able to generate a flow of innovative products, specifically tailored on critical stages and conditions of manifold crops and supported by accurate identification of their active compounds and by efficacy studies, as to counter the main drawback of state-of-the-art biostimulants: their inconsistent stability of performances.
In order to transform these R&amp;D outcomes into successful products, 1st aim of the feasibility study is to assess the most convenient direction of prototype demonstration and market introduction efforts. Technical and market data will be crossed with cost analysis to identify which biostimulants launch first and benchmark the potential business models. Then matured information will be elaborated into a business plan and commercialization strategy, to be validated in Phase 2.
After the launch, Landlab expects to double its growth pace, triggering jobs for highly skilled scientists and investments.</t>
  </si>
  <si>
    <t>https://cordis.europa.eu/project/id/712214</t>
  </si>
  <si>
    <t>PLASCARB</t>
  </si>
  <si>
    <t>Innovative plasma based transformation of food waste into high value graphitic carbon and renewable hydrogen</t>
  </si>
  <si>
    <t>PlasCarb has been stimulated by a transnational consortium of R&amp;D performing SMEs in partnership with specialist scientific resource, life cycle thinking experts, industrial customers, and access to risk finance to facilitate future market uptake. It will integrate commerce with research; transforming a widespread urban solid waste environmental problem (140 million tonnes of food and plant waste produced annually in Europe) into a sustainable source of significant economic added value, (high value graphitic carbon and renewable hydrogen). The vast majority of hydrogen and carbon used today in industry are derived from fossil petroleum sources, the majority of which are imported into the EU from regions which are often politically unstable or competitive. PlasCarb will integrate an established technology (anaerobic digestion) with innovative, low temperature microwave plasma processing and leading edge control of carbon morphology and purification. This project will extend beyond current Best Available Techniques (BAT) in the valorisation of food waste of anaerobic digestion (AD) to generate renewable energy; it will transform the biogas output from AD using an innovative low energy microwave plasma to split biogas methane into high value graphitic carbon and renewable hydrogen (RH2). The quality and economic value of the carbon and the hydrogen will then be maximised through the integration of high quality research and industrial process engineering expertise. The project will validate at a pilot scale continuous operation of the integrated process for a period of one month; 150 tonnes of mixed food waste will be digested to generate over 25000m3 of biogas. 2400m3 of this biogas will then be transformed into highly graphitic carbon with a market value of over €2500/tonne and RH2. A decentralised business model will be generated that can be implemented at local levels widely across Europe to facilitate future market uptake.</t>
  </si>
  <si>
    <t>https://cordis.europa.eu/project/id/603488</t>
  </si>
  <si>
    <t>FP7-ENVIRONMENT</t>
  </si>
  <si>
    <t>PLENITUDE</t>
  </si>
  <si>
    <t>First-of-its kind large-scale production of proteins for food applications from alternative, sustainable sources using a zero-waste biorefinery process</t>
  </si>
  <si>
    <t>Emissions from livestock are a major contributor to rising CO2 levels causing almost 15 per cent of anthropogenic greenhouse gas emissions. In addition, the amount of land devoted to food production is a major cause of a loss of biodiversity. Without action, the growing population and consequently increasing demand for food – particularly proteins – the situation is likely to deteriorate.
The PLENITUDE project will address this issue by producing food-grade protein sustainably by integrating an aerobic fermentation plant with a conventional first-generation biorefinery. This will help to meet the growing demand for protein without the impact on CO2 emissions or on biodiversity. The process will use sustainable cereal crops as its feedstock. The process will be highly efficient, with zero waste, while producing food-grade protein with a feed conversion ratio superior to current alternatives.</t>
  </si>
  <si>
    <t>https://www.plenitude-bbi.com/</t>
  </si>
  <si>
    <t>https://wayback.archive-it.org/12090/20221125164754/https://www.bbi.europa.eu/projects/plenitude</t>
  </si>
  <si>
    <t>PlotLab</t>
  </si>
  <si>
    <t>PlotLab - Plot combines with integrated lab equipment for lean breading</t>
  </si>
  <si>
    <t>In order to feed the larger, more urban and richer population, food production must increase by 70%, and annual cereal production will need to rise to about 3 billion tonnes from 2.1 billion today. However, there are limited opportunities to expand the area of agricultural land without huge detrimental impact on the natural environment. As a consequence, sustainable increase of food supply must be based on productivity improvements. Plant breeding has significantly contributed to and will continue to be a major contributor to increased food security.
The breeding and seed production process comprises many different stages. An important part is the process where varieties are selected for field tests and planted in small 10-15 m2 plots, often 10-thousind of such plots. The following step, where crop is harvested and the quality of the crops in individual plots are determined, is a resource and time consuming process. The process involves both specialised field equipment – the so-called plot combines for harvesting of the plots - and subsequent lab testing of the yield and quality parameters of crop to determine the 5%-20% candidates for further field testing.
This project will bring new machinery to market which by integrating the field equipment (the plot combine) with lab equipment can shorten the time span of the breeding and seed production process, and has the potential to shorten the variety testing and selection process by a whole season. Moreover, by determining the quality parameters (water content, oil, protein, digestibility, sugar, etc.) at the time of the harvest, only the crop from fewer candidates plots needs to be packaged and handled for further processing, saving both significant labour efforts and reducing the risk of handling-related errors in the process.</t>
  </si>
  <si>
    <t>https://cordis.europa.eu/project/id/662853</t>
  </si>
  <si>
    <t>POLYBIOSKIN</t>
  </si>
  <si>
    <t>High performance functional bio-based polymers for skin-contact products in biomedical, cosmetic and sanitary industry</t>
  </si>
  <si>
    <t>Personal care, Cosmetic and biomedical industries deal with high-value and/or large volume consumption of polymer-based products which are often derived from fossil sources. Although a number of alternative bio-based polymers is the subject of recent research, more effort is still needed to increase their specific functionalities and performances in order to proceed with their true translation into market. PolyBioSkin aims at developing skin-contact biopolymer-based product parts with increased performance and functionality, such as parts of diapers, cosmetic pads and wound dressings. Indeed, PolyBioSkin will focus on two main classes of bio-based polymers relevant for next generation bio-based industry: biopolyesters (polylactic acid and polyhydroxyalkanoates) because fully renewable, biocompatible and biodegradable and available at an industrial scale, and natural polysaccharides (cellulose/starch and chitin/chitosan), derived from biomass and food waste, for their peculiar properties, such as absorbency and anti-infectivity.
Films and textiles will be produced starting from these polymers and their combinations to prove that key products and/or product parts in sanitary, cosmetic and biomedical industry can be effectively translated from a fossil-derived to bio-based polymer production. PolyBioSkin will provide to skin-contact products a much more environmentally friendly end of life than the current accumulation in landfills or incineration, thanks to their biodegradability allowing the organic recycling.</t>
  </si>
  <si>
    <t>http://polybioskin.eu/</t>
  </si>
  <si>
    <t>https://cordis.europa.eu/project/id/745839</t>
  </si>
  <si>
    <t>Polydome</t>
  </si>
  <si>
    <t>Proposal for innovative and sustainable polyculture greenhouse system Polydome</t>
  </si>
  <si>
    <t>Polydome is an innovative, sustainable, closed-loop polyculture greenhouse system intended to solve the problem of long distance food sourcing.
By polyculture we mean producing approximately fifty different fruit and vegetable crops, two mushroom crops, chickens, fish in amounts capable of feeding between 3,000 to 5,000 people on one hectare. This type of greenhouse will produce no waste and reduce food miles considerably, it will also extend the growing season in harsh climates. The commercial potential of this innovation will be European and global scale as our global population is on the way to 9.1 billion by 2050, only 35 years. To meet the increasing demand, world food production will need to rise by 70%, and food production in the developing world will need to double. Compounding the challenge, we must provide these rising populations the increasingly calorie dense food they will require. The current industry is focused on growing single crops on large tracts of land and then shipping them around the world. The outcome of this project will lay grounds to developing a large scale Polydome, and further more, prove to be productive and profitable in difficult climates. The Feasibility Study will explore the possibility of setting up such a large-scale test site of the concept, which has been developed theoretically and tested partially in the Netherlands, in Estonia. The objective of Phase 1 is to perform a feasibility study consisting of both an on-the-ground pre-assessment and subsequent concept design to build a commercial scale one hectare Polydome, a closed loop, very
high yield greenhouse, capable of operating in Estonia year round, that can be applied to both large commercial situations and urban agriculture.The objectives of Phase 2 will to build the Polydome and launch the business operations.</t>
  </si>
  <si>
    <t>https://cordis.europa.eu/project/id/683698</t>
  </si>
  <si>
    <t>PREFE</t>
  </si>
  <si>
    <t>This proposal is about PREFEapp, an innovative mobile app that aims at cutting food waste at its roots thanks to the cooperation of final consumers, municipal undertakings and LSRT players.</t>
  </si>
  <si>
    <t>More than a third of the food produced for human consumption is wasted or left to expire. That’s 1.6 billion tonnes of food annually. However, there is a way to reduce food waste linked to date marking. The EU-funded PREFE project is developing a digital food pantry for smartphones to alert users when a product nears its expiry date. It will also provide an inventory of what is in the pantry so that the user can draw up a precise grocery list. The PREFEapp will be the first mobile app to tackle the causes of food waste generation by creating an ecosystem in which consumers are encouraged to change their consumption habits.</t>
  </si>
  <si>
    <t>https://cordis.europa.eu/project/id/827245</t>
  </si>
  <si>
    <t>ProCEedS</t>
  </si>
  <si>
    <t>Promoting Circular Economy in the Food Supply Chain</t>
  </si>
  <si>
    <t>Food systems are at the core of the 2030 Agenda, which is a call to action to end poverty, protect the planet, and ensure peace and prosperity. Sustainable human development is difficult to achieve as hunger and malnutrition continue to be an issue, especially in developing countries. Considering that a third of the food produced worldwide is thrown away, preventing food waste is key. The EU-funded ProCEedS project will identify best practices for the implementation of the circular economy in the food supply chain. It will offer solutions, models and methods to stakeholders, including small production, big retailers and co-operatives. The results will assist policymakers and businesses.</t>
  </si>
  <si>
    <t>http://proceeds-rise.eu/</t>
  </si>
  <si>
    <t>https://cordis.europa.eu/project/id/823967</t>
  </si>
  <si>
    <t>Pro-Enrich</t>
  </si>
  <si>
    <t>Development of novel functional proteins and bioactive ingredients from rapeseed, olive, tomato and citrus fruit side streams for applications in food, cosmetics, pet food and adhesives</t>
  </si>
  <si>
    <t>Pro-Enrich will develop a flexible biorefinery approach capable of processing a range of agricultural residues (rapeseed meal, olives, tomatoes and citrus fruits) in response to the increasing global demand for alternative sources of protein and phenolic product streams, tailored to the cross sectoral requirements of industry.
Pro-Enrich will optimise existing biomass fractionation technologies and validate novel extraction approaches beyond the current state of the art (from TRL2 through to TRL 4/5) to isolate and purify proteins, polyphenols, dietary fibres and pigments. The products being targeted are food ingredients, pet food, cosmetics and adhesives. These will be developed through an iterative process of feedstock mapping, laboratory process development, functionality/performance testing of samples by industry and pilot upscaling.
Pro-Enrich gathers the expertise of 16 partners from 7 countries, covering the entire biorefinery value chain and consisting of 8 SMEs, 5 large enterprises, 2 RTOs and 1 university.
The project facilitates supply chain building across different sectors, including biomass production and logistics; materials handling and processing, through to end-users. The project will engage and collaborate with key industry stakeholders from farming and biomass supply, processors and brand name owners.
Pro-Enrich produces detailed life-cycle, socio-economic and safety assessments to facilitate policy and decision-making by industry and the EU, inform and guide consumer acceptance and assist with regulatory compliance.
The outcome of Pro-Enrich will have a huge economical impact on the involved partners especially the industries and generate a large number of new job positions. However, the impact goes beyond the consortium by contributing to the BBI’s strategy for zero-waste processing in the biobased products sector, by addressing technical, commercial and environmental impact across the whole supply chain.</t>
  </si>
  <si>
    <t>https://www.pro-enrich.eu/</t>
  </si>
  <si>
    <t>https://cordis.europa.eu/project/id/792050</t>
  </si>
  <si>
    <t>Prognolite</t>
  </si>
  <si>
    <t>The first holistic restaurant forecasting tool to reduce food waste by predicting future demand</t>
  </si>
  <si>
    <t>The EU-funded Prognolite project aims to combat food waste within the restaurant sector with the use of artificial intelligence. Around 10.5 million tonnes of edible food is wasted each year by EU restaurants, mainly due to the difficulty of estimating food demand. To tackle this, the Swiss Prognolite GmbH has developed a software that accurately predicts food demand and promises the reduction of food waste by up to 50 %. The software has already caught the eye of 6 renowned Swiss and German multi-unit restaurants, testing it in 12 of their restaurants, reporting reduced food costs by up to 6 % and staff costs by 5-15 %.</t>
  </si>
  <si>
    <t>https://cordis.europa.eu/project/id/867163</t>
  </si>
  <si>
    <t>Prolific</t>
  </si>
  <si>
    <t>Integrated cascades of PROcesses for the extraction and valorisation of proteins and bioactive molecules from Legumes, Fungi and Coffee agro-industrial side streams</t>
  </si>
  <si>
    <t>Agro-industrial residual biomass, side streams and food production by-products such as legumes, fungi and coffee are likely to constitute rich sources of valuable ingredients. Their potential is yet to be fully realised. The Prolific project will apply a range of processing technologies to agro-industrial residues of legumes, fungi and coffee in order to recover significant amounts of proteins/peptides, fibres and other value-added compounds.
Once extracted by economically and environmentally sustainable protocols, the outputs will undergo enzymatic modification and conditioning techniques in an upscaled, industrially-relevant environment. Ultimately, this will provide viable amounts of the compounds and fractions necessary to produce 16 prototypes for the food, feed, packaging and cosmetic sectors. The Prolific project’s R&amp;D&amp;I activities and partners are streamlined around a core innovation cycle, principally driven by industrial end-users that know precisely what their customers need and the what are the technical and industrial demands of their sector.</t>
  </si>
  <si>
    <t>https://www.prolific-project.eu/</t>
  </si>
  <si>
    <t>https://wayback.archive-it.org/12090/20221125165433/https://www.bbi.europa.eu/projects/prolific</t>
  </si>
  <si>
    <t>PROMINENT</t>
  </si>
  <si>
    <t>Protein Mining of Cereal side-streams Exploring Novel Technological Concepts</t>
  </si>
  <si>
    <t>A growing population means a growing demand for protein. However, we can no longer fully depend on animal sources to meet our protein needs; it is simply not sustainable. PROMINENT is identifying ways to make sure we get as much as we can from our existing food sources.
To use our resources efficiently, we need to build up our use of plant proteins. In processing existing foods – even common cereal crops like rice and cereals – a great deal of protein is currently lost. PROMINENT is dedicated to finding ways to capture these proteins from production side streams, providing alternatives to animal proteins and making better use of both crop and land resources.
The project will test the concepts, ensuring safety quality and feasibility of these processes, all the way to the technical considerations of food formulation and consumer acceptance.</t>
  </si>
  <si>
    <t>https://www.prominent-protein.eu/</t>
  </si>
  <si>
    <t>https://wayback.archive-it.org/12090/20221125165545/https://www.bbi.europa.eu/projects/prominent</t>
  </si>
  <si>
    <t>PROSPARE</t>
  </si>
  <si>
    <t>PROgress in Saving Proteins And Recovering Energy</t>
  </si>
  <si>
    <t>The animal by-products (AB-P) industry has always been a vital part of the world food production chain, providing valuable new products and reducing pollution loads. Anyway, the treatment of animal bioresources requires new and safe biotechnological tools and processes are developed. PROSPARE aims at developing a technological platform for multi-purpose processing of AB-P, in particular poultry ones, flexible enough to be tailored to different industrial sector needs. Using a novel biocatalytic approach unmarketable poultry secondary resources will be converted into value added peptide hydrolysates leading to marketable end-products, with programmable nutritional properties, and biodiesel. Innovative techniques will be used for the molecular characterization of the hydrolyzates. Safety issues associated with new technologies will be properly addressed and novel methods to assess the healthiness of intermediate and end-products developed and compared to standard ones. Platform feasibility will be demonstrated by scaling up to pre-industrial pilot level. The technological innovations will allow obtaining a range of products with programmed functional properties and sensory characteristics that will appeal to consumer objective and subjective requests. Functional characteristics to be targeted will include antioxidant, prebiotic, antimicrobial, antihypertensive properties. The outcome of the PROSPARE project is likely to generate a significant technological breakthrough in the field of AB-P treatment. This will therefore have an impact on the current Regulatory Framework both in EU and RF. An important aim of the project is to prepare the ground for the evolution of the Commission directives in that context. Moreover, taking advantage of this international cooperation, recommendations on how to harmonise, in the longer term, both legislations will also be delivered to the Commission.</t>
  </si>
  <si>
    <t>https://cordis.europa.eu/project/id/212696</t>
  </si>
  <si>
    <t>PROTECTDAIRY-F2F</t>
  </si>
  <si>
    <t>Eco-innovative and fully integrated microbial rapid monitoring system - PROTECTING shelf life, food safety and quality throughout the DAIRY supply chain, from farm to fork.</t>
  </si>
  <si>
    <t>GreenLight® is a ground-breaking new instrument / kit consumable platform to measure microbiological contamination, developed by international experts in the field of fluorescent oxygen sensing technology. This easy to use, reagent-free detection system is so sensitive, that a single bacteria cell can be measured in hours; rather than days using current agar plate methods. GreenLight® is the first system to market that can be used end to end through the supply chain (from farm to fork). The unique sensor chemistry in the APCheck™ sensor vial, which is the core consumable of every GreenLight® assay, allows contamination to be detected in any food or beverage product.
The PROTECTDAIRY-F2F innovation business solution, leverages an existing international distribution network to realise €14m / 5 year new vial sales from launch in the dairy microbiology testing market, and position GreenLight® for future growth targeting a 5% share of the much larger €2.5bn food and beverage testing market. To achieve these sales, we will optimise and scale vial manufacture, to ensure competitive pricing of €2.50 per test while maintaining a 40% profit margin at high volumes. We will position GreenLight® as the microbiology testing platform of choice for the dairy industry, by integrating a complete suite of approved test applications, together with real-time traceability, trend analysis, early warning and alert across the entire supply chain.</t>
  </si>
  <si>
    <t>https://cordis.europa.eu/project/id/699069</t>
  </si>
  <si>
    <t>Proteus 25</t>
  </si>
  <si>
    <t>Developing the world’s first food wrapping machine with organic film</t>
  </si>
  <si>
    <t>If you walk into any supermarket or food store in Europe, you will most likely be greeted by stacks of fresh food wrapped in cling film plastic. While this plastic packaging is convenient and, in the case of fresh meats, plays a vital role in food hygiene and prolonging shelf-life, the environmental damages we suffer due to our reliance on plastic are devastating – 15.8 million tonnes of plastic packaging waste were generated in the EU in 2014. New biodegradable wrapping solutions are currently being developed, but the food industry must adopt other enabling technologies before alternatives to plastic can be fully developed. We are DeltaPak, a manufacturer of a state-of-the-art wrapping machine that will be the first to integrate organic, biodegradable wrapping films while being able to reduce food waste and seamlessly operate in integrated food packaging lines. We have identified a pressing need in the food packaging sector for a wrapping machine that can incorporate organic films while also offering operational innovations that provide predictive and preventive maintenance functionalities. Our new machine, titled Proteus, will be able to package 25 packs per minute in an organic film which will give food packers the benefits of plastic such as hygiene, food safety, premium presentation and food waste reduction without the negative externalities of plastic pollution. The opportunity for such a solution is massive, with €1 billion per year being spent on plastic wrapping machinery in Europe alone. We estimate that by 2025, we will have sold a total of 1,830 units and reach an annual turnover of €10.98 million. Our Phase 1 project will focus on defining the mechanical and electronic development requirements to accommodate the organic film, air purification technology and connectivity functionalities (technical) and the commercial feasibility of the wrapping machine in all industry verticals.</t>
  </si>
  <si>
    <t>https://cordis.europa.eu/project/id/815650</t>
  </si>
  <si>
    <t>ProVegFlake</t>
  </si>
  <si>
    <t>High grade PROteins innovatively processed into VEGetal FLAKEs from plant sources with enhanced nutritional benefits</t>
  </si>
  <si>
    <t>Most people require about 0.8 g of protein/kg of body weight, or about 58 g of protein/day for a 72 kg adult. Vegetarians and
vegans need to eat 10–20% more protein than recommended for compensating the lower digestibility of plant-based protein.
IGV will upgrade the protein-rich production in its modern Technological Centre from a current TRL6-7 to TRL9 level. This
will be achieved by optimising an innovative combination of extraction and extrusion, which will broaden the European
market penetration of our plant-based proteins. Following sustainability aspects of global emerging markets the main
application is to upgrade the production of essential aminoacids (EAAs)-enriched, non-soy, gluten- and GMO-free peabased
protein flakes and supply them as innovative alternative components to the breakfast cereals, meat surrogates and
health-value drinks industries. The products will be produced for a special market: existing and new customers of finished
healthy, vegan/vegetarian products for athletes, sportsmen. Our preliminary calculations prove that optimising and upgrading
our production capacity will close the gap between the small- and large-scale markets, supporting also other industrial and
SME organisations for sustainable growth. The production will be during the first 3 years in one working shift and from year 4
in two working shifts, generating 6-8 new FTEs. This will be detailed in a realistic Business Plan and Commercialisation
Strategy in Phase 2. Maximising impact of our products will mean professional Product Management, Marketing and PR,
including product and promotional material design, distribution, press-releases, videos, newsletters and articles. Market
penetration of our vegetal proteins will be facilitated by thematic workshops, application trials with farmers, food processors,
consumers. We intend besides penetrating niche markets, also to extend our market share with support of Coaching
Actions, own resources and Venture Capital of EU as well.</t>
  </si>
  <si>
    <t>https://cordis.europa.eu/project/id/719783</t>
  </si>
  <si>
    <t>PROVICOL</t>
  </si>
  <si>
    <t>Using a neonatal immunostimulant to reduce mortality and increase productivity in poultry farms</t>
  </si>
  <si>
    <t>VitamFero, an innovative French SME, is aiming to develop a new approach to protect chickens against infectious diseases during their first weeks of life. The PROVICOL project aims to induce a strong innate immune response in young chickens in order to protect them against a large panel of infectious diseases.
1 - PROVICOL will substantially reduce mortality and morbidity rates in chicken breeding thereby improving the overall breeding production process.
2 - This will also lead to a substantial decrease in the use of antibiotics in breeding establishments.
During the feasibility part (6 months) of PROVICOL, VitamFero will focus the study on technical matters (validation and optimisation of induced innate immune response) and on a business approach. The objective is to confirm, on the basis of previous encouraging results, the wider market opportunity for this product by conducting an economic feasibility study and elaborating a business plan in order to prepare for its marketing. This feasibility study will also validate the market strategy deployment and will improve the business impact of the project (pharmaco-economic study over 3 countries).
The PROVICOL project will generate an expected turnover of 426 million € (127millions € for VitamFero) within 10 years. Provicol is a key project for VitamFero and will act as a lever for the growth of the company, especially for an international commercial deployment.</t>
  </si>
  <si>
    <t>https://cordis.europa.eu/project/id/718986</t>
  </si>
  <si>
    <t>PROVIDES</t>
  </si>
  <si>
    <t>PROcesses for Value added fibres by Innovative Deep Eutectic Solvents</t>
  </si>
  <si>
    <t>PROVIDES will develop a new, sustainable and techno-economically feasible pulping technology for wood and agro-based lignocelluloses. Using a new class of solvents, known as deep eutectic solvents (DES), offers the ability to reduce process energy intensity at least 40%and investment costs by 50% over existing chemical pulping technology.
DESs have the unique ability to dissolve, and thus mildly fractionate, lignin, hemicellulose and cellulose at normal temperature and pressure, allowing for further processing into high added value materials.
The overall aim of PROVIDES is to provide tools that encourage radical innovations and a move towards low-energy mild pulping processes, which provide high quality cellulose, hemicellulose and lignin fractions.</t>
  </si>
  <si>
    <t>https://wayback.archive-it.org/12090/20221125165635/https://www.bbi.europa.eu/projects/provides</t>
  </si>
  <si>
    <t>PULP2VALUE</t>
  </si>
  <si>
    <t>Processing Underutilised Low value sugar beet Pulp into VALUE added products</t>
  </si>
  <si>
    <t>Europe produces around 13 million tonnes of sugar beet pulp each year. Currently, most of this pulp finds its way into low value feed, bio-fertilizer or it is used for creating green fuel gas.
By using multiple extraction techniques, PULP2VALUE will extend the high value products extracted from sugar beet sidestreams, isolating microcellulose fibres (MCF), arabinose (Ara) and galacturonic acid (GalA).
The project will demonstrate an integrated and cost-effective cascading bio-refinery system to refine sugar beet pulp and identify applications for approximately 65% of its mass in high value markets, increasing its current value by as much as 20-50 times.</t>
  </si>
  <si>
    <t>https://pulp2value.eu/</t>
  </si>
  <si>
    <t>https://wayback.archive-it.org/12090/20221125165720/https://www.bbi.europa.eu/projects/pulp2value</t>
  </si>
  <si>
    <t>PULPACKTION</t>
  </si>
  <si>
    <t>Optimised moulded pulp for renewable packaging solutions</t>
  </si>
  <si>
    <t>Project PULPACKTION will develop cellulose-based packaging solutions for the specific demands of the food and electronic packaging industries, reducing dependence on non-renewable fossil fuel-based plastics.
The PULPACKTION project will take advantage of the flexibility in wet-moulding production of wood pulp based materials. Different types of wood pulp additivated with biopolymers and other bio-based compounds in order to tailor the final properties of the resulting wet-moulded materials.
To fulfil barrier properties required for PULPACKTION’s specific packaging applications using a fully bio-based approach, new bio-based polymer blends will be developed for being processed into multilayer films, composites and coatings that will deliver 100% bio-based integral packaging with similar properties to existing fossil-based packaging. Additionally, a 100% biobased inks together with a specific QR codes will be used for implementing a fully traceability system.</t>
  </si>
  <si>
    <t>https://wayback.archive-it.org/12090/20221125165812/https://www.bbi.europa.eu/projects/pulpacktion</t>
  </si>
  <si>
    <t>PUREJUICE</t>
  </si>
  <si>
    <t>Industrial scale-up of Pulsed Electric Fields technology for natural fruit juice processing</t>
  </si>
  <si>
    <t>The increasing consumers’ interest in minimally processed foods, with high nutritional values and more “fresh-like” characteristics is pushing food processors towards the search for viable alternatives with respect to already settled procedures used for Mass Transfer processes. Through the PUREJUICE project, Energy Pulse Systems (EPS) will validate the implementation of a novel Pulsed Electric Fields (PEF) system within the juice production lines of different fruit matrices: pear, red fruits/berries, tropical fruit, stone fruit and grapes. PUREJUICE constitutes a promising alternative or complement to the standard enzymatic maceration stage for the pre-treatment of raw materials in fruit juice processing. Starting from remarkable results obtained with the EPULSUS technology applied to “natural” apple juice production within the industrial facility of a global producer, PUREJUICE aims to prove the technological and economic feasibility of the application of the Apple solution to the processing of other fruits. The technological feasibility evaluation will be carried out by analysing the current production process for the selected fruits, followed by the experimental validation of the performances of PUREJUICE with sample batches collected from the customers, and the estimation of the impact of the PUREJUICE implementation on the overall process. In parallel, the economic feasibility study will be focused on ensuring that the PUREJUICE technology represents a sustainable business opportunity for EPS. Our objective is to manufacture and distribute the new system, with the purpose to provide customer companies operating in natural fruit juice processing with a clear competitive edge through the achievement of three main goals: 1) extraction yield increase, 2) enhancement of nutritional/organoleptic properties of processed material, 3) improvement of economic/environmental sustainability of the entire process.</t>
  </si>
  <si>
    <t>https://cordis.europa.eu/project/id/719575</t>
  </si>
  <si>
    <t>QUALIGRAIN</t>
  </si>
  <si>
    <t>Increasing grain quality through advanced oxidation treatment during storage</t>
  </si>
  <si>
    <t>Our company, La Sanfermese, with more than 200 year experience, is specialized in the clearing, drying, storage and commercialization of cereals, in particular maize and wheat. Our main products are white maize, yellow maize, flint maize, durum wheat, peeled durum wheat and calibrated durum wheat coming from non-genetically modified crops (non-GMO) in the Po Valley (Italy). Our main customers are mills and producers of grain-based derivatives. La Sanfermese has an annual storage capacity of 80.000 tons of maize and 40.000 tons of wheat.
Since the application in September 2008 of the EC Regulation Nº 396/2005 on maximum residue levels of pesticides in or on food and feed of plant and animal origin, the cleaning of the grain is only performed by mechanical methods, as the most effective synthetic chemical insecticides available for the protection of stored product, such as phosphine, are now banned. On the other hand, EC regulation regarding maximum levels for contaminant in foodstuffs as regards Fusarium toxins (mycotoxin) are every time more stringent, as the new limits set by the EC Regulation Nº 1881/2006 for maize and maize products.
This means that, in case the crop has been contaminated during the harvest with insects or fungi (mycotoxins) we have no possibility to eliminate this infection. Furthermore, this situation can get worse during the storage, as once the grain has been infected, the microorganism can grow influence by parameters such as moisture and temperature. In this case, the maize will not be longer suitable for human use and we will have to sell it for zootechnical or industrial purposes (depending on the mycotoxin content), with the corresponding differential price (€45 ton).</t>
  </si>
  <si>
    <t>https://cordis.europa.eu/project/id/651788</t>
  </si>
  <si>
    <t>RAD</t>
  </si>
  <si>
    <t>A study for the technical and business feasibility of a fast-acting consumer test to detect gluten and other contaminants in food.</t>
  </si>
  <si>
    <t>Due to the health risk for those suffering from Celiac Disease and other intolerances, Allogen Biotech Ltd.’s Rapid Allergen Detector (RAD) kits can detect a range of protein-based allergen in food or cosmetics, in a compact portable reader and disposable testing strips. The kits are versatile, with a cartridge-based reagent to identify and concentrate allergens for detection, and an accurate reader that can provide quantitative readouts for industrial users or a simple “traffic light” system for consumer model users. Results are available in 10 seconds or less, a reader can be used for over 10,000 tests, and test strips are simple to use, with a low cost.</t>
  </si>
  <si>
    <t>https://cordis.europa.eu/project/id/718784</t>
  </si>
  <si>
    <t>RAPSODY</t>
  </si>
  <si>
    <t>Fermentation processes for functional foods from RAPeseed, Sunflower and Other EU matrices Devoted to Young animals.Zero-miles model boosting safety and competitiveness of livestock sector</t>
  </si>
  <si>
    <t>In the next future, the global population growth will increase the demand for animal derived food.
The livestock sector development is a compelling societal challenges to ensure animal welfare, consumers health and the productivity and environmental sustainability of the livestock system.
To replace imported soybean and fishmeal as protein sources in the young animal dietary, RAPSODY aims at developing innovative functional foods transforming by-products derived from European agriculture (rapeseed, sunflower and other matrices) and alternative feed source (seaweeds) through the application of bio-technology based fermentation processes aimed at: 1) increasing digestibility, 2) enhancing/balancing the amino acidic profile of the starting matrix.
Compared to Soy Protein Concentrate and fishmeal, the benefits associated with the new products are:
- Safer, cost-effective natural products for animal feeding, reducing harmful substances and synthetic additives in the final food;
- Minimize imports, strengthening European self-sufficiency for the livestock sector
RAPSODY will also provide an innovative business model for the production and commercialization of the final functional foods according to a “zero-miles” system, by localizing small productive plants near raw materials suppliers and final users. The model will boost the competitiveness of the livestock sector: the superior quality in terms of nutritional value and final food safety, together with competitive prices with respect to SPC and fishmeal, will allow the new products to acquire the 35% of the swine market share within 5 years, generating an annual turnover of 150 million euros/y
The feasibility study will allow
- The definition of the preliminary layout for the demonstration plant
- the development of strategic partnership
- The definition of the commercial strategy and marketing plan
- to verify the economic sustainability of the envisaged business model
- to outline of the most effective IPR management</t>
  </si>
  <si>
    <t>https://cordis.europa.eu/project/id/662464</t>
  </si>
  <si>
    <t>RECOVER</t>
  </si>
  <si>
    <t>Development of innovative biotic symbiosis for plastic biodegradation and synthesis to solve their end of life challenges in the agriculture and food industries</t>
  </si>
  <si>
    <t>Plastics dominate the packaging sector, and their use in the agri-food value chain dominates the demand for plastic packaging. Of a global production of 350 million metric tonnes, the sector consumes 50 percent of output. However, the use of plastics, particularly in packaging, is becoming an increasing cause of environmental concern because of its longevity and challenges in recycling. Currently, only 31 percent of plastic is recycled, with some 30-40 percent going to landfill.
In agriculture, one of the issues in increasing recycling is that affordable biodegradable plastic alternatives do not degrade in soil, but require composting. This adds a significant economic hurdle to the already-greater material cost and lower performance compared to fossil counterparts. There is also the issue of contamination; more than half of food packaging in municipal wastes contains leftover products, making it more difficult to recycle. Almost 80 percent is buried in agri-fields, landfills or the natural environment as a result.
To address these challenges, the RECOVER project will provide novel biotechnological solutions, using microorganisms, novel enzymes, earthworms and insects to degrade conventional plastic packaging and agricultural film waste streams. It will also create new feedstocks for the bio-based industries such as chitin-chitosan, a high-value bioplastics raw material. In addition, the RECOVER project will also help address the issue of microplastic pollution in both industrial composting and soil.</t>
  </si>
  <si>
    <t>https://recover-bbi.eu/</t>
  </si>
  <si>
    <t>https://wayback.archive-it.org/12090/20221125165938/https://www.bbi.europa.eu/projects/recover</t>
  </si>
  <si>
    <t>REDWine</t>
  </si>
  <si>
    <t>Increasing microalgae biomass feedstock by valorizing wine gaseous and liquid residues</t>
  </si>
  <si>
    <t>Global warming caused by greenhouse gases (GHGs) is one of the greatest challenges and concerns for humanity. Atmospheric concentrations of CO2 are currently at their highest for some 800,000 years, yet mankind continue to emit them in increasing amounts. This is creating a pressing need to reduce GHG production wherever possible.
One industry affected by global warming – and an emitter of GHGs – is the wine industry. Many areas of Europe that were traditionally under vine are now an increasingly hostile environment. At the same time, however, fermenting grapes for wine produces CO2 as a by-product; this is contained in the so-called ‘off-gas’. The REDWine project will demonstrate the technical, economic and environmental feasibility using this off-gas created during red wine fermentation (rich in CO2) and winery liquid effluent to aid production of Chlorella biomass and extracts.
The CO2 generated – along with the liquid effluent from washing wine fermentation tanks, which is rich in carbon, nitrogen and phosphorus – will be used to feed microalgae production systems. The captured CO2 will be liquified and stored, while the washing water will have the organic compounds removed and the remaining water used to clean the tanks. This can then also be directed to algae production. The process should reduce overall CO2 emissions by more than 30%, while potentially generating a new revenue stream for the producers at the same time.</t>
  </si>
  <si>
    <t>https://redwineproject.eu/</t>
  </si>
  <si>
    <t>https://wayback.archive-it.org/12090/20221125170039/https://www.bbi.europa.eu/projects/redwine</t>
  </si>
  <si>
    <t>REFRESH</t>
  </si>
  <si>
    <t>Resource Efficient Food and dRink for the Entire Supply cHain</t>
  </si>
  <si>
    <t>The overall aim of the REFRESH project is to contribute significantly towards the objective of reducing food waste across the EU by 30% by 2025 (which amounts to between 25 to 40 million tonnes of food not being wasted in 2025[1], worth tens of billions of Euros a year) and maximizing the value from unavoidable food waste and packaging materials. To achieve this ambitious goal, we will adopt a systemic approach and use cutting edge science to enable action by businesses, consumers and public authorities. A central ambition of the REFRESH project is to develop a ‘Framework for Action’ model that is based on strategic agreements across all stages of the supply chain (backed by Governments), delivered through collaborative working and supported by evidence-based tools to allow targeted, cost effective interventions. Success will support transformation towards a more sustainable and secure EU food system, benefitting Europe’s economy, environment and society.</t>
  </si>
  <si>
    <t>https://eu-refresh.org/index.html</t>
  </si>
  <si>
    <t>https://cordis.europa.eu/project/id/641933</t>
  </si>
  <si>
    <t>RefuCoat</t>
  </si>
  <si>
    <t>Full recyclable food package with enhanced gas barrier properties and new functionalities by the use of high performance coatings</t>
  </si>
  <si>
    <t>RefuCoat seeks to develop hybrid bio-based high oxygen/water barrier and active coatings to be used in monolayer bio-based packaging (films and trays) as alternative to current metallised and modified atmosphere (MAP) packages.
Replacing oil-based packaging materials with bio-based ones could give a competitive advantage due to their more sustainable and greener image. Currently, bio-plastics represent about one percent of the about 300 million tonnes of plastic produced annually. But as demand is rising and with more sophisticated materials, applications, and products emerging, the market is already growing by about 20 to 100 percent per year.
RefuCoat will seek to demonstrate the potential and economic opportunity offered by the use of bio-based polymers, including PHA from food by-products and other commercial bio-polymers
Read more</t>
  </si>
  <si>
    <t>https://www.refucoat.eu/</t>
  </si>
  <si>
    <t>https://wayback.archive-it.org/12090/20221125170146/https://www.bbi.europa.eu/projects/refucoat</t>
  </si>
  <si>
    <t>ReInvent</t>
  </si>
  <si>
    <t>Novel Products for Construction and Automotive Industries Based on  Bio Materials and Natural Fibres</t>
  </si>
  <si>
    <t>"In view of moving towards a post-petroleum society, the communication of the European Commission on 13 February 2012 entitled ""Innovating for Sustainable Growth: A Bioeconomy for Europe"", and in particular its Action Plan, aims to integrate better biomass producing and processing sectors in order to reconcile food security, natural resource scarcity and environmental objectives with the use of biomass for industrial and energy purposes. Among others, construction and automotive industries have high potential for effective implementation of the strategy of European Bioeconomy in terms of more efficient use of biomass and industrial by products for development of bio-based value added products.
Reinvent project will answer these needs by developing and combining bio based materials and fibres for replacing the petroleum based polyurethane (PUR) insulation products used in buildings and soft foams for vehicles interior products. Polyols, natural cellulose fibres and nanocrystals, and biomass derived nanoparticles (NPs) will be derived by advanced technologies from sustainable wood-based and agro-based sources to develop and validate:
i) Novel bio based rigid moulded and spraying insulation foam systems for the construction industry, e.g. composite bridge decks, spraying building insulations and insulating sandwich structures, and
ii) Novel bio based soft and semi-rigid foams for the automotive industry, e.g. sub-layers for car ceilings, dashboards and seat covers.
These customer products will be validated for their enhanced properties, sustainability and low cost, and compared to currently available petroleum- and bio-based counterparts used in the construction and automotive industries, respectively. To enhance the sustainability of these products and materials, new energy and cost-efficient recycling technologies for the bio-based products will be developed.
"</t>
  </si>
  <si>
    <t>https://www.reinvent-h2020.eu/</t>
  </si>
  <si>
    <t>https://cordis.europa.eu/project/id/792049</t>
  </si>
  <si>
    <t>RENESENG II</t>
  </si>
  <si>
    <t>Renewable systems engineering for waste valorisation ΙΙ</t>
  </si>
  <si>
    <t>The project goal is to further advance the emerging area of Bio - process - systems engineering (BPSE) by capitalizing the recent advances and ITN of RENESENG (FP7 - PEOPLE - ITN) toward the following project objectives :
- Expanding the knowledge for value chains across feedstocks, products and industries, e.g. by looking into the potential of MSW (including food waste) energy chemicals nexus.
- Investigating the area of knowledge management (i.e. data structures, workflows, protocols) for the effective communication across the diverse academic research scales and industrial applications (i.e. lab to unit operations, to
process and plant design, to business development, sustainability assessment).
- Applying the existing RENESENG tools, models, methods, know how as well as the newly developed in this project to emerging topics of bioeconomy and links to circular economy, with special focus on various forms of “waste” biomass (e.g. MSW, glycerol, lignin). Enhancing the network with new aca demic and non academic partners and significantly contributing via meaningful secondments to the career development of ESR and ER.</t>
  </si>
  <si>
    <t>https://cordis.europa.eu/project/id/778332</t>
  </si>
  <si>
    <t>REPAiR</t>
  </si>
  <si>
    <t>REPAiR - REsource Management in Peri-urban AReas: Going Beyond Urban Metabolism</t>
  </si>
  <si>
    <t>A shift towards a more circular economy is crucial to achieve more sustainable and inclusive growth. Our objective is to provide local and regional authorities with an innovative transdisciplinary open source geodesign decision support environment (GDSE) developed and implemented in living labs in six metropolitan areas. The GDSE allows creating integrated, place-based eco-innovative spatial development strategies aiming at a quantitative reduction of waste flows in the strategic interface of peri-urban areas. These strategies will promote the use of waste as a resource, thus support the on-going initiatives of the EC towards establishing a strong circular economy. The identification of such eco-innovative strategies will be based on the integration of life cycle thinking and geodesign to operationalise urban metabolism. Our approach differs from previous UM as we introduce a reversed material flow accounting to collect data accurate and detailed enough for the design of a variety of solutions to place-based challenges. The developed impact and decision models allow quantification and validation of alternative solution paths and therefore promote sustainable urban development built on near-field synergies between the built and natural environments. This will be achieved by quantifying and tracking essential resource flows, mapping and quantification of negative and positive effects of present and future resource flows, and the determination of a set of indicators to inform decision makers concerning the optimization of (re-)use of resources. The GDSE will be open source. With a budget of €5 million, REPAiR funds a consortium rich in experience in waste and resource management, spatial decision support, territorial governance, spatial planning and urban design, and has deep knowledge of the 6 case study areas. REPAiR is supported by a user board, of key stakeholders for the development of CE as well as local authorities, who are heavily involved in the GDSE testing.</t>
  </si>
  <si>
    <t>http://h2020repair.eu/</t>
  </si>
  <si>
    <t>https://cordis.europa.eu/project/id/688920</t>
  </si>
  <si>
    <t>RES URBIS</t>
  </si>
  <si>
    <t>REsources from URban BIo-waSte</t>
  </si>
  <si>
    <t>RES URBIS aims at making it possible to convert several types of urban bio-waste into valuable bio-based products, in an integrated single biowaste biorefinery and by using one main technology chain. This goal will be pursued through:
- collection and analysis of data on urban bio-waste production and present management systems in four territorial clusters that have been selected in different countries and have different characteristics.
- well-targeted experimental activity to solve a number of open technical issues (both process- and product-related), by using the appropriate combination of innovative and catalogue-proven technologies.
- market analysis whitin several economic scenarios and business models for full exploitation of bio-based products (including a path forward to fill regulatory gaps).
Urban bio-waste include the organic fraction of municipal solid waste (from households, restaurants, caterers and retail premises), excess sludge from urban wastewater treatment, garden and parks waste, selected waste from food-processing (if better recycling options in the food chain are not available), other selected waste streams, i.e. baby nappies.
Bio-based products include polyhydroxyalkanoate (PHA) and related PHA-based bioplastics as well as ancillary productions: biosolvents (to be used in PHA extraction) and fibers (to be used for PHA biocomposites).
Territorial and economic analyses will be done either considering the ex-novo implementation of the biowaste biorefinery or its integration into existing wastewater treatment or anaerobic digestion plants, with reference to clusters and for different production size. The economic analysis will be based on a portfolio of PHA-based bioplastics, which will be produced at pilot scale and tested for applications:
- Biodegradable commodity film
- Packaging interlayer film
- Speciality durables (such as electronics)
- Premium slow C-release material for ground water remediation</t>
  </si>
  <si>
    <t>http://www.resurbis.eu/</t>
  </si>
  <si>
    <t>https://cordis.europa.eu/project/id/730349</t>
  </si>
  <si>
    <t>H2020-EU.3.2.4.3.,H2020-EU.3.2.,H2020-EU.3.2.4.1.</t>
  </si>
  <si>
    <t>RESFOOD</t>
  </si>
  <si>
    <t>RESOURCE EFFICIENT AND SAFE FOOD PRODUCTION AND PROCESSING</t>
  </si>
  <si>
    <t>RESFOOD adresses on the most important topics in the food chain food towards resource efficient and safe food production and processing, leading to maximised resource productivity and recycling and re-use of valuable materials by research and demonstration of the proposed green solutions: Increased output with reduced input.
Many natural resources (e.g. minerals, water, soil, biomass, land and fuels (energy) are used to grow and process food products, but in many cases their usage is highly inefficient, due to the lack of technological solutions and knowledge in combination with uncertainties about health and safety issues. Another important challenge in the food chain management is the large amount of wasted food. RESFOOD will overcome the main bottlenecks and barriers leading to an Resource Efficient Food Chain by:
• Developing innovative technologies for re-use of Nutrients, Energy, Water and Biomass, reducing input, maximizing resource productivity and minimizing waste
• Develop new methods for improving the disinfection processes for vegetables ensuring appropriate monitoring of health and safety risks.
• Validate the solutions in five on site pilot demonstrations, also including Life Cycle Assessment
In the RESFOOD resource efficiency concept the focus is a cascade approach: Look first for the most efficient solutions with the lowest effort, like direct re-use of warm and cold water (and energy) nutrients and biomass, followed by more complex solutions like withdrawal of useful products and energy from the water and the recovery of high valuable components from food waste (biomass).
This will lead to 30 to 75 % reduction of water, energy and nutrients use, 25 to 80 % less emissions to surface- and ground water, 20-30 % reduction of the use of fertilizer products and overall 20 to 30 % more crop per resource input, combined with better controlling and reducing food health and safety risks.</t>
  </si>
  <si>
    <t>https://cordis.europa.eu/project/id/308316</t>
  </si>
  <si>
    <t>ReSolute</t>
  </si>
  <si>
    <t>High Performance and Safe Solvent Derived from Cellulosic Feedstocks</t>
  </si>
  <si>
    <t>Solvents play an essential role in innumerable chemical production processes. They find applications in paints, electronics, pharmaceuticals and agrochemical production. The total market for solvents in Europe is approximately 4 million tonnes. Unfortunately, a considerable number of the solvents currently in use are known to pose a hazard to both human health and the environment, meaning their use is increasingly limited by regulation. For these reasons, there is growing interest in safer, less toxic alternatives.
The ReSolute project is addressing this challenge by establishing a route for the industrial scale production of a non-toxic, high-performance solvent derived from a renewable resource, namely wood biomass. The solvent in question, CyreneTM, has already been developed at demonstration scale by converting sawdust into levoglucosenone, a versatile chemical building block that is then hydrogenated to the final Cyrene product.
This non-toxic solvent can replace existing solvents such as NMP, DMF and DMAc, which are toxic and therefore coming under increasing regulatory pressure. The ReSolute project aims to scale up the Cyrene production process from demonstration scale to flagship industrial scale of 1,000 tonnes per year – a 20-fold increase over current production levels.</t>
  </si>
  <si>
    <t>https://www.resolute-project.eu/</t>
  </si>
  <si>
    <t>https://wayback.archive-it.org/12090/20221125170324/https://www.bbi.europa.eu/projects/resolute</t>
  </si>
  <si>
    <t>ReSolve</t>
  </si>
  <si>
    <t>REnewable SOLVEnts with high performance in application and improved toxicity profile</t>
  </si>
  <si>
    <t>ReSolve sets out to replace two hazardous solvents - toluene and NMP (N-methyl-2-pyrrolidone) - with safer alternatives derived from non-food carbohydrates. These new solvents will omit parts of the molecular structure that cause toxicity – namely aromatic rings (toluene) and amide groups (NMP). The new, safer solvents will have a wide range of applications; project ReSolve with bring them to Technology Readiness Level (TRL) 5. It will also demonstrate their sustainability, low health impact and high application performance.
These bio-based solvents will allow Europe’s solvent industry to avoid the negative economic impact of the regulatory restrictions on the use of aromatic and nitrogen-containing solvents. It will also make a difference for many thousands of downstream users, while reducing the health impact on millions of European citizens that are routinely exposed to solvents as part of their job.
In addition, ReSolve intends to create a pipeline of new solvent candidates. This means that as well as having candidates at TRL 5, there will also be other candidates for specific applications moving towards to TRL 3-4, offering further substitution options for hazardous solvents in the near future.
Read more</t>
  </si>
  <si>
    <t>https://resolve-bbi.eu/</t>
  </si>
  <si>
    <t>https://wayback.archive-it.org/12090/20221125170425/https://www.bbi.europa.eu/projects/resolve</t>
  </si>
  <si>
    <t>ReTraCE</t>
  </si>
  <si>
    <t>Realising the Transition to the Circular Economy: Models, Methods and Applications</t>
  </si>
  <si>
    <t>The EU-funded ReTraCE project will deliver world-class multidisciplinary training to 15 early-stage researchers (ESRs) on the transition towards a more sustainable mode of production and consumption in Europe. The researchers will directly facilitate the implementation of the ambitious Circular Economy Strategy of the European Commission (connected to Sustainable Development Goals). The project will apply a method drawing upon research to significantly advance the current understanding of the applicability of the circular economy paradigm from economic, environmental and social aspects, providing policy insights. The consortium consists of seven academic and three non-academic groups. The ESRs will be employable by research institutions, the public sector, and the manufacturing and service industries.</t>
  </si>
  <si>
    <t>https://www.retrace-itn.eu/</t>
  </si>
  <si>
    <t>https://cordis.europa.eu/project/id/814247</t>
  </si>
  <si>
    <t>Ripesense</t>
  </si>
  <si>
    <t>An innovative fruit ripeness checker, to offer non-destructive testing in order to ensure resource efficient fruit processing - Ripesense</t>
  </si>
  <si>
    <t>Fresh’ fruits for the consumer market can only be sold as such if they are shown to be a certain standard of ‘ripeness’, as judged by the sugar content and firmness. There is great commercial pressure on producers to provide produce which is of the appropriate standard. Apples which do not meet this standard can be sold to the wholesale market or juiced with losses to market value of 50% and 95% respectively, but apples &amp; citrus fruits which are destructively tested are sold as animal feed, composted or sent to landfill.
As a result, fruits are tested many times during the production cycle, both in harvesting and distribution. Unfortunately, the most widely used tests for both are destructive tests. This leads to the destruction of between 6 – 8% of harvested apples and approximately 5% of citrus fruits for testing purposes. Worldwide, this would amount to 4.6 – 6.1 million tonnes of apples and 6.6 million tonnes of citrus fruit annually. At average European prices, this represents a combined economic loss of €6.3 – 7.2 billion every year.
Ripesense is an innovative solution to this problem. The objective of our project is to develop and produce an automated system capable of non-destructively testing both the firmness and sugar content of fruits, initially apples and citrus fruits.
The main benefits of these performance objectives are to provide a system that can:
• Replace destructive test methods with non-destructive ‘Ripesense’, reducing waste fruit going to landfill by 50%
• Reduce greenhouse gas emissions produced by waste fruit sent to landfill
• Reduce customer complaints 30% by using Ripesense frequently to minimise risk of overripe fruit reaching consumer
• Reduce time &amp; labour testing fruits for ripeness, enabling a 50% reduction in QC staff for more advantageous deployment
• Allow fruits to be optimally distributed to retailers with different quality criteria, further increasing yield efficiency by ~10% apples</t>
  </si>
  <si>
    <t>https://cordis.europa.eu/project/id/663327</t>
  </si>
  <si>
    <t>RLTProFood</t>
  </si>
  <si>
    <t>RLTProFood - Remote Lighting Technology for processing and production of food</t>
  </si>
  <si>
    <t>Food processing and production industry in the market of fresh organic food are facing with the challenges, in their working facilities, of improving food safety and quality while achieving a significant reduction in energy use and waste generation. The RLTProFood project aims at a feasibility assessment for a product, the RLT (Remote Lighting technology), that exploiting the energy saver, efficient, and environmental friendly LEDs (Light Emitting Diodes) technology, together with customized optical systems, delivers a lighting system for the food working facilities addressing such challenges. The product is a compact system, realized with sustainable components and with a structure that allows to remotely deliver different kinds of light (e.g. visible, and ultraviolet) without losing performance, according customers’ needs. It is easily installed in food industry facilities (e.g. production line or cooking oven), avoiding, with its design, the direct contact with the food. Currently it has two main settings: the LED visible light RLT contributes to optimize the process of lighting food facilities, the UV LED RLT provides a sterilization and germicidal treatment. The product aims to reach the EU market of organic fresh food producers and in particular of vegetables, fruits, dairy, bakery and fresh pasta, where the beneficial effects of the RLT in its two main configurations allow for energy and waste reduction, while improving food safety and quality. The feasibility assessment in the Phase 1 includes: (i) economic viability of the RLT system with its main settings in the EU organic fresh food market with market analysis and a commercialization plan and (ii) technical feasibility of the LED UV RLT developing a pilot application for testing the product in an industry environment. Phase 2 funding could improve the economic assessment of the product in the EU market and implement the pilot application for porting the LED UV RLT in the market.</t>
  </si>
  <si>
    <t>https://cordis.europa.eu/project/id/694588</t>
  </si>
  <si>
    <t>RoadToBio</t>
  </si>
  <si>
    <t>Roadmap for the Chemical Industry in Europe towards a Bioeconomy</t>
  </si>
  <si>
    <t>The focus of the European chemical industry will have to change within the next 15 years because of the diminishing fossil resources, climate change and growing chemical industry in Asia. RoadToBio’s focus on globally competitive bio-based chemicals will help shape the future of Europe’s chemical industry and help to secure jobs in Europe’s rural and less developed regions.
Specifically, RoadToBio will deliver and act on a roadmap and action plan illustrating the ‘sweet spots’ for Europe’s chemical industry towards the Bioeconomy over the coming decade, up to 2030.
RoadToBio will create a platform to bring together the chemical industry, civil society and governing bodies to establish a dialogue on the activities needed to deliver the full potential of the action plan.</t>
  </si>
  <si>
    <t>https://wayback.archive-it.org/12090/20221125170532/https://www.bbi.europa.eu/projects/roadtobio</t>
  </si>
  <si>
    <t>ROBI</t>
  </si>
  <si>
    <t>AI Adviser for Agronomy and Food Safety</t>
  </si>
  <si>
    <t>The FAO suggests that more than 40 % of food crops are lost annually worldwide due to pests and plant diseases. However, the EU and country-specific regulations limit the number of chemicals that farmers can use against crop diseases. Farmers lack the time and knowledge to comply with all the rules and act accordingly. To help farmers through the process, the EIC-funded ROBI project will provide cutting-edge software, an AI-driven digital advisory tool built on AGRIVI proprietary algorithms, agricultural and crop protection products knowledge base. Based on AI pest risk detection, the innovation will suggest the best time to spray, which protection products to use, the regulations to follow, and the safe time to harvest.</t>
  </si>
  <si>
    <t>https://cordis.europa.eu/project/id/190102180</t>
  </si>
  <si>
    <t>ROBOTGRAFT</t>
  </si>
  <si>
    <t>An integrated high throughput robot and a new multi-rootstock grafting technology to improve plant/crop yield</t>
  </si>
  <si>
    <t>FuturaGraft is an SME from Israel. It has developed a high performing automated robot system to replace the existing time-consuming, laborious method of grafting plants. Plant grafting is the combination of a stronger root with a desired plant seedling and is used to improve the quality and performance of vegetables, flowers and herbs.
Grafting is the most diffused practice employed to achieve more durable, more resistant and productive plants. Current practice is often by manual grafting and is labour intensive and inefficient; robotics have been introduced but offer limited improvements. An alternative plant modification method is needed to cultivate stronger plants without using pesticides or genetically modifying the structure. FuturaGraft’s robot is fully automated and can graft a tray of plants whilst simultaneously undertaking trimming, clearing and disinfecting. The robot improves nursery operations by increasing capacity and shortening growth time; enables early stage grafting providing a faster recovery; increases the yield and produces better quality grafts. Plants grafted by FuturaGraft can grow and survive in lower quality soils as the rootstock used in the grafting strengthens the plant and is resistant to a range of soil-borne diseases.
Within the overall project, FuturaGraft aims to: engineer the automatic grafting machine to graft a full tray simultaneously and reach a capacity of no less than 5000 plants an hour; automate grafting methods to a level that will increase productivity and reduce water and fertilizer usage; to expand the robot’s capability to graft combinations of three plants; and demonstrate and validate the robot grafting process with the involvement of at least one end-user in the field of tomato plants production.</t>
  </si>
  <si>
    <t>https://cordis.europa.eu/project/id/693141</t>
  </si>
  <si>
    <t>RUSTICA</t>
  </si>
  <si>
    <t>Demonstration of circular biofertilisers and implementation of optimized fertiliser strategies and value chains in rural communities</t>
  </si>
  <si>
    <t>Studies show that food waste is one of the least recovered materials in a community’s solid waste stream. Unfortunately, food waste that decomposes in landfills creates methane, which contributes to climate change. One solution is to turn this waste into fertiliser. With this in mind, the EU-funded RUSTICA project is focussing on fruits and vegetables, aiming to develop the technology to convert organic residues from this sector into novel bio-based fertiliser products. The technical solution consists of five conversion processes (carboxylic acid production, microbial biomass production, electrodialysis, insect breeding and biochar production), which can be combined depending on the available waste streams and integrated with state-of-the-art technologies such as composting.</t>
  </si>
  <si>
    <t>https://rusticaproject.eu/</t>
  </si>
  <si>
    <t>https://cordis.europa.eu/project/id/101000527</t>
  </si>
  <si>
    <t>SafeConsumE</t>
  </si>
  <si>
    <t>SafeConsumE: Safer food through changed consumer behavior: Effective tools and products, communication strategies, education and a food safety policy reducing health burden from foodborne illnesses</t>
  </si>
  <si>
    <t>Food safety violations at the consumer stage are common and nearly 40% of food-borne outbreaks are occurring in the domestic setting. The overall goal of SafeConsumE is to provide effective, science-based and sustainable strategies for food authorities, market actors and the research community to help consumers mitigate risk, thus reducing the health burden from food-borne illness in Europe. SafeconsumE will suggest, develop and evaluate:
1) Tools, technologies and products (e.g. sensors, apps, hygiene concepts, kitchen utensils) that stimulate safe practices;
2) Communication strategies that effectively stimulate adoption and market uptake of safer practices and tools/technologies;
3) Education programs increasing skills and knowledge aiding teenagers to handle food safely;
4) Dynamic, sustainable and inclusive policy models that stimulates and support national and EU level initiatives.
To achieve high implementation and innovation power, scientists will work together with consumers, authorities and different market actors under a new trans-disciplinary and multi-actor approach based on Theories of Practices combined with Design-driven innovation. Covering the five most important hazards causing food borne disease, consumer behavior across Europe will be described using a risk-based methodology and utilizing the strengths of high-throughput surveys together with in-depth qualitative methodology. New strategies will be developed taking into account their impact on risk reduction, documented consumer barriers for change and sustainability. SafeConsumE will support transformation towards a more healthy population and cost-efficacy by reduced foodborne illness, and a more sustainable community by less food-waste and environmentally friendly solutions.</t>
  </si>
  <si>
    <t>https://safeconsume.eu/</t>
  </si>
  <si>
    <t>https://cordis.europa.eu/project/id/727580</t>
  </si>
  <si>
    <t>H2020-EU.3.2.,H2020-EU.3.2.2.2.</t>
  </si>
  <si>
    <t>SAFE-FOOD</t>
  </si>
  <si>
    <t>THE FIRST PORTABLE MASS SPECTROMETER DEVICE FOR RAPID, ON-SITE FOOD CONTAMINANT TESTING</t>
  </si>
  <si>
    <t>Lengthy, effort-consuming lab-based procedures for food contaminants detection led to delays in supply chains, excessive food waste, economical losses, and illness of the consumers. NG Sensors applied its proprietary mass spectrometer (MS)-based technology to develop a Handheld Molecular Contaminants Screener (HMCS), a portable and user-friendly device to assess contaminations on-site in realtime. This is the first time that an MS is miniaturized without compromized sensitivity. HMCS offers cost-effective and time-saving contaminant assessment compared to current lab-based testing significantly reducing food waste and CO2 emission. We will generate revenues from HMCS sales and service contracts to food/feed processing companies in the Agri-food Testing market. The SAFE-FOOD project focuses on commercial, regulatory and pilot studies to ensure HMCS’ market readiness and commercialization to its market launch in 2023 that forecasts an annual revenue of €2.75M rising to €74M in 2027.</t>
  </si>
  <si>
    <t>https://cordis.europa.eu/project/id/190107075</t>
  </si>
  <si>
    <t>SAL ETHVI</t>
  </si>
  <si>
    <t>Innovative, easily applicable vaccine for poultry industry against five Salmonella serovars: Enteritidis, Typhimurium, Hadar, Virchow  and Infantis – SAL ETHVI</t>
  </si>
  <si>
    <t>Salmonella species (also called serovars) are important zoonotic pathogens that cause gastrointestinal disease in humans and animals. Poultry products contaminated with these pathogens are one of the major sources of human Salmonella infections worldwide. Salmonella Enteritidis and Typhimurium are the serovars most frequently associated with human food poisoning (78.3 % of all cases in 2003). The serovars of Salmonella having places three to five are Virchow, Infantis and Hadar. Vaccination of chickens, along with other intervention measures in the overall biosecurity system of chicken farms, is an important strategy that is currently being used to reduce the levels of Salmonella in poultry flocks, which will ultimately lead to lower rates of human infections. However, despite numerous studies that have been performed, there is still a need for safer, well-defined Salmonella vaccines. At Immunolab we invented SAL ETHVI – innovative vaccine against above listed 5 serovars of Salmonella. We also breakthrough the technology for the vaccine production in a way that allows any configuration of serotypes, therefore if there is a need for a vaccine against another serovar, its production will be very easy. The end users of the vaccine will be poultry breeders, namely hens and broilers flocks owners. The unique features of our vaccine constituting our competitive adventage comprise : (1) easy application ; (2) low price ; (3) immediate vaccination upon hatching; (4) no risk of bacteria activation and spreading. We have filled a patent application for the technology and upon the vaccine registration and certification, we aim to commercialize it at the broilers markets of the biggest European poultry meat producers: Poland, Germany, France, the Netherlands, United Kingdom and Russia. We are applying for the SME Instrument Phase 1, aiming to complete the feasibility study and a business plan including industry value-chain mapping, market sizing and critical risks assessment.</t>
  </si>
  <si>
    <t>https://cordis.europa.eu/project/id/718558</t>
  </si>
  <si>
    <t>SALSETH</t>
  </si>
  <si>
    <t>Innovative bio-inspired sensors and microfluidic devices for saliva-based theranostics of oral and systemic diseases</t>
  </si>
  <si>
    <t>The mouth and body are integral to each other. Saliva has been described as the mirror of the body and is increasingly being recognised as an attractive diagnostic fluid. It serves as a physiological barometer. The EU-funded SALSETH project facilitates the exchange of knowledge, skills, competencies and capabilities (through secondments) between internationally top-ranking participating organisations from Australia, Germany, Italy, Malaysia, Poland, Serbia, Spain, and Ukraine. The project will bring together the expertise required to achieve state-of-the-art advances in natural and bio-inspired biocompatible materials, as well as edible food-based sensors to promptly detect important biomarkers from saliva. It will also develop an external smart electronic device to wirelessly read data from sensors and microfluidic devices for the optimal administration of drugs.</t>
  </si>
  <si>
    <t>https://salsethproject.com/</t>
  </si>
  <si>
    <t>https://cordis.europa.eu/project/id/872370</t>
  </si>
  <si>
    <t>SANISTABILIZER</t>
  </si>
  <si>
    <t>multi-purpose waste reducer</t>
  </si>
  <si>
    <t>SANISTABILIZER was born from the idea of offering a simple machine with small dimensions, able to replace and unify all the machinery normally installed on board for waste treatment. The purpose of the machinery is to treat all types of waste continuously and automatically. SANISTABILIZER is a machine that can reduce the weight and volume of the waste introduced, removes moisture and stabilises them in order to avoid the microbiological growth of their content. The machine can perform 6 different cycles: paper/cardboard, glass, aluminum and metal cans/tins, plastic, food waste and unsorted waste. The performances and duration of cycles vary depend on the type of waste treated: the volume reduction can vary between 80 and 95 %. The SANISTABILIZER project is studying a device that proposes to offer a radical solution for on-board waste management. Their solution offers a considerable reduction of costs as reducing the weight and volume of waste and replacing machines normally installed onboard.</t>
  </si>
  <si>
    <t>https://cordis.europa.eu/project/id/867964</t>
  </si>
  <si>
    <t>SaveEUSaffron</t>
  </si>
  <si>
    <t>Sales and production acceleration of EU saffron through an innovative cultivation and crop system that allows European producers to increase eco-efficiency, production and processing</t>
  </si>
  <si>
    <t>The aim of this project is to boost European produced saffron through innovative cultivation and crop system. This system is composed by two innovations, once focuses about Floating trays system cultivation and another by the automatic crop system. This global system will increase the European producers competitiveness making better quality saffron, reducing production costs and using an environmentally sustainable cultivation method, in conclusion, one more resource-efficient and sustainable saffron production and processing.
Saffron cultivation and crop methods have mostly been unchanged for centuries and the need for labour is high due to the low mechanization of farms. Due to this, saffron production in European countries has shrunk dramatically during the last century.
SaveEUSaffron will solve this problem by changing the current process to automate it and with more added value. The only solution to the problem is to reduce the final price of the product (through automation) and offer a better quality product (with the benefits of ecological production). This SaveEUSaffron system is innovative in the worldwide Saffron market due to its performance in connection to two operations which are currently carried out manually, and jointed are a global cultivation and crop system more effective (time and cost), with more production and processing:
- Floating trays system: until the moment nobody has developed this technology for Saffron cultivation, since Saffron is very delicate plant.
- Automatic crop system: CEAE has developed a machine to harvest saffron quicker than the current manual way had very good results in the tests carried out in a relevant environment (floating trays) based in the first machine.
The SaveEUSaffron end-users will be all Saffron producers (as first point, European producers). The global system will reduce production costs and use an environmentally sustainable cultivation method, one more resource-efficient and sustainable method.</t>
  </si>
  <si>
    <t>https://cordis.europa.eu/project/id/683987</t>
  </si>
  <si>
    <t>SavingFood</t>
  </si>
  <si>
    <t>An innovative solution to tackle food waste through the collaborative power of ICT networks</t>
  </si>
  <si>
    <t>Food waste has received global attention as a major sustainability challenge, with significant implications for the economy, society and the environment. At the same time, it represents a global paradox: whilst a large amount of the food produced each year is wasted, there are huge numbers of people suffering from hunger.
SavingFood offers a novel approach to tackle food waste by turning this environmental issue into an innovative solution to fight hunger. The project builds on the collaborative power of ICT networks and creates an online community of citizens, food waste stakeholders and policy makers that through knowledge creation and sharing they are empowered to take direct action and become part of the suggested food waste solution.
Through the use of advanced open source tools connected to a social networking environment SavingFood facilitates the redistribution of surplus food to those in need, ensures that no food is wasted through lack of communication, supports the participation of people in organised as well as ad hoc events around food saving and encourages wide debate.
Leveraging on the collaborative power of social networks and by activating the collective intelligence of citizens SavingFood seeks to create a social movement for tackling food waste and influence lifestyles towards a more sustainable future.</t>
  </si>
  <si>
    <t>https://savingfood.eu/</t>
  </si>
  <si>
    <t>https://cordis.europa.eu/project/id/688221</t>
  </si>
  <si>
    <t>SCALE</t>
  </si>
  <si>
    <t>Supplying bioactives Compounds from micro-Algae to foster a bLue futurE.</t>
  </si>
  <si>
    <t>The current food system is seriously challenged by evolving consumers needs and by the rapid world population growth, which could peak to 9.7 billion people in 2060. To provide food system with high nutritional value ingredients, it becomes of paramount important to harness the potential of the oceans in an environmentally responsible manner. Microalgae are a highly promising source of aquatic biomasses and find applications in a wide range of fields, including nutrition and well-being. Currently, no large-scale industrial production site provides access to the exceptional biodiversity of microalgae in an efficient way. Only a few species are produced globally with dedicated production sites. For instance, 70% of the market is currently represented by Spirulina and Chlorella.
The SCALE project strives to build and operate a first-of-its-kind flagship plant producing ingredients with high nutritional value derived from the untapped microalgae diversity, for food, food supplements, feed and cosmetics sectors, through economically-sound processes and in an environmentally friendly way. This Flagship project is based on the unique and cutting-edge CAMARGUE photobioreactor technology developed and patented by Microphyt, a French leading SME in microalgae-based natural solutions for nutrition and well-being.
The CAMARGUE technology currently operating and running at demo plant offers both high differentiation potential and the ability to supply natural active ingredients in an industrial and standardized way. SCALE will transfer this technology from the demo plant to the industrial Flagship plant able to produce large-scale volumes of high-value ingredients of unique microalgae species that cannot be supplied from other production technologies.
To do so, SCALE project gathers 11 key EU and international partners in an integrated value chain from microalgae production to high value ingredients extraction of bioactives compounds and end-use applications in food, food supplements, feed, and cosmetic domains.</t>
  </si>
  <si>
    <t>https://www.scaleproject.eu/</t>
  </si>
  <si>
    <t>https://wayback.archive-it.org/12090/20221125171012/https://www.bbi.europa.eu/projects/scale</t>
  </si>
  <si>
    <t>SCALIBUR</t>
  </si>
  <si>
    <t>SCALABLE TECHNOLOGIES FOR BIO-URBAN WASTE RECOVERY</t>
  </si>
  <si>
    <t>Modern and sustainable methods aiming at the recovery of bio-urban waste require the replacement of traditional linear waste management with new production chains of biomaterials. This will result in a new business model. The EU-funded SCALIBUR project will form a partnership of end users to transform urban biowaste into value-added biomaterial products. The project will be carried out in the municipalities of Madrid (Spain), Albano Laziale (Italy) and Kozani (Greece). The team will perform an integrated study of the quality, logistics and management plans for municipal solid waste (MSW) and urban sewage sludge. SCALIBUR will introduce innovative systems and technologies and propose the transformation of waste from hotels, restaurants and catering (HORECA waste) into proteins, lipids and chitin from insect rearing and the organic part of MSW into biopesticides and bioplastics.</t>
  </si>
  <si>
    <t>https://scalibur.eu/</t>
  </si>
  <si>
    <t>https://cordis.europa.eu/project/id/817788</t>
  </si>
  <si>
    <t>H2020-EU.3.2.,H2020-EU.3.2.4.1.,H2020-EU.3.2.2.1.</t>
  </si>
  <si>
    <t>Scaling up Novihum</t>
  </si>
  <si>
    <t>A Sustainable Soil Solution: Scaling up Novihum, an innovation to convert bad soil into better, make brown coal clean and barren land green, and profitably advance food security in Europe and beyond</t>
  </si>
  <si>
    <t>Soil is a vital – though often neglected – tool for increasing the resilience and security of food production, as recognized by the UN’s declaration of 2015 as the International Year of Soils; improving it can reduce erosion and enhance drought tolerance, crop yields, water and nutrient efficiency, and long-term land fertility.
Novihum is a uniquely scalable innovative soil conditioning technology that replaces natural humus in degraded and arid soils, significantly increasing crop yields while reducing water use and pollution. It is produced by enriching abundant lignite (brown coal) in a highly efficient industrial process, and is affordable, easy to use, long-lasting (&gt;10 years), and good for the environment. Its unique set of properties make it novel to the market and highly competitive with all other soil conditioners, which are typically difficult to use, transport, or scale up. Novihum Technologies GmbH was founded in 2012 to commercialize the patented technology, and has attracted venture capital investment from the EU and US.
The objective of the Project is to scale up the Novihum production technology from prototype to a Pilot Facility in Germany, where an industrial production line suitable for scaling up to profitable commercial scale can be tested and refined. It will also demonstrate Novihum’s high-value impacts to potential customers and expand the product line. It will result in the know-how and proof of performance necessary to scale up to commercial production, and a sophisticated global customer and partner network that will facilitate successful market entry.
The commercial potential for Novihum is very large – as are its impacts on the security and resilience of food production and on the environment – with more than 3.5 million sq km of land in need of its benefits and expected global annual sales of up to EUR 360 million in the agriculture, horticulture, recultivation, urban farming, and landscape sectors in the EU, US, and Middle East.</t>
  </si>
  <si>
    <t>https://cordis.europa.eu/project/id/683550</t>
  </si>
  <si>
    <t>SCHOCKO3</t>
  </si>
  <si>
    <t>Novel Ozone and Thermal Shock Conservation Process for Vegetables</t>
  </si>
  <si>
    <t>FIORDELISI, leader in the production of dehydrated vegetables in Italy and the first in the production of sun-dried and semi-dried tomatoes was created on 1960. Around 3,500,000 square meters of fields cultivated under Fiordelisi’s careful supervision and an annual production capacity 1,200 tons of sun-dried tomatoes, 700 tons of semi-dried tomatoes, 200 tons of artichokes and 500 tons of other vegetables show our business development. In order to offer always high quality food products, we start by a targeted seed selection and we use modern processes of sanitation and storage, which are constantly studied and improved.
Now, we have developed SHOCKO3: a novel sanitation and preservation process based on ozone and a thermal shock. We envisage that SHOCKO3 will replace all traditional oil and freezing based conservation methods. SHOCKO3 will offer approx. 35% of weight reduction, 20% transportation energy saving, 30% CO2 emission reduction, 35% reduction of raw material (oil method replacement), 15% increase average of organoleptic properties (20% taste, 5% colour and % 15 odour) with shelf-life up to 5 months.</t>
  </si>
  <si>
    <t>https://cordis.europa.eu/project/id/673134</t>
  </si>
  <si>
    <t>SchoolFood4Change</t>
  </si>
  <si>
    <t>Shifting school meals and schools into a new paradigm by addressing public health and territorial, social and environmental resilience</t>
  </si>
  <si>
    <t>Food choices and eating habits are learned. This is why schools play a big role. All school children are vulnerable to diet-related conditions. In this context, the EU-funded SchoolFood4Change project will put sustainable and healthy diets back on the school menu. Specifically, the project will innovate and deploy sustainable healthy food supply in line with the EU’s Farm to Fork Strategy and the UN Sustainable Development Goals, train and empower cooks and urban food enablers, and ensure a healthy food culture is realised in and around schools. SchoolFood4Change will assess its impact on the health and behavioural change of vulnerable children. It will also assess the impact on over 3 000 schools and 600 000 children in 12 EU Member States.</t>
  </si>
  <si>
    <t>https://cordis.europa.eu/project/id/101036763</t>
  </si>
  <si>
    <t>SEA2LAND</t>
  </si>
  <si>
    <t>Producing advanced bio-based fertilizers from fisheries wastes</t>
  </si>
  <si>
    <t>Good news for farmers and environmentalists! Bio-based fertilisers (BBFs) can decrease soil contamination and greenhouse gas emissions. Moreover, they can be produced from the recovery of nutrients from fish processing and aquaculture by-products. Based on the circular economy model, the EU-funded SEA2LAND project will promote the production of large-scale fertilisers in the EU from own raw materials. This solution is expected to reduce the soil nutrient imbalance in Europe. To test the solution, the project will produce several BBFs for local crops and conditions as well as others for exporting (with high value and effectiveness to ensure a low environmental impact). Eventually, the BBFs will partially replace imported nutrients for agriculture in Europe.</t>
  </si>
  <si>
    <t>https://sea2landproject.eu/</t>
  </si>
  <si>
    <t>https://cordis.europa.eu/project/id/101000402</t>
  </si>
  <si>
    <t>SeafoodTrace</t>
  </si>
  <si>
    <t>SeafoodTrace: Intelligent Traceability Platform enabling full transparency in the Seafood supply chain</t>
  </si>
  <si>
    <t>It is not always possible to verify if the seafood we buy is actually safe to eat. There are too many questions around how the products were packed and shipped. Were they properly handled along the supply chain? The only way to ensure quality is through traceability and establishing a permanent monitoring solution for the supply chain. In this context, the EU-funded SeafoodTrace project will develop an intelligent platform to create a one-stop shop that offers traceability, quality control automation in inventory management and new-format information for each shipment. The innovative, blockchain-enabled IoT platform will provide an end-to-end overview of the supply chain, ensuring food safety and reducing unnecessary food waste.</t>
  </si>
  <si>
    <t>https://cordis.europa.eu/project/id/816070</t>
  </si>
  <si>
    <t>SEFI</t>
  </si>
  <si>
    <t>Solar Energy for Food Industry</t>
  </si>
  <si>
    <t>Solar Energy for Food Industry
Proposal for the elaboration of a feasibility study, including a CPVT market study, for the application of concentrated PV-T solar energy and Large Thermal Storage (LTS) as support to the development of sustainable Food Security, through the construction of 2 CPVT demonstration plants in food-processing facilities in southern and northern Europe. Demonstration plants are planned to be built in northern Europe, in the Netherlands, and in southern Europe in Spain. Phase one will submit technical and financial solutions which shall pave the way for phase 2 submission of a final construction project for both demonstration plants.
The innovative concept proposed is a Solar Concentration Hybrid Photovoltaio Thermal Cogeneration system using state of the art triple solar cells and a solar tracking device to capture the maximum possible solar energy with a parabolic trough linear concentration.
The novelty presented in the project focusses on the food processing industry which is the largest manufacturing sector in the EU with 1,048 bilion € turnover and 4.2 milion employees busy throughout the European Union. Food processing is a major energy consuming manufacturing sector, which accounts for about 20% of the total EU fossil fuel consuption and the project has the ambition to contribute to the reduction of this resource consumption. The project will work with 4 participants spread over 3 EU countries.
All technologies were patended last year. The project will move the novelty from TRL8 to TRL9.</t>
  </si>
  <si>
    <t>https://cordis.europa.eu/project/id/685018</t>
  </si>
  <si>
    <t>SElectiveLi</t>
  </si>
  <si>
    <t>Conceptual Study of Electrochemical based novel process using Lignosulfonates to produce bio-based monomers &amp; polymers</t>
  </si>
  <si>
    <t>Bio-based industries are central to building a European circular economy; meanwhile, using Europe’s own biomass resources improves raw material security by reducing reliance on fossil-based feedstock imports.
However, extracting higher-value compounds from lignin (a by-product of paper and pulp production), one of the most important low-cost feedstocks, is currently inefficient and expensive. The SElectiveLi project will address this challenge by using electrochemical processes that take advantage of surplus energy available via smart grids. This should reduce the cost of production as well as making it more effective and environmentally superior.
Using this approach, SElectiveLi will extract a range of aldehydes for potential food, adhesive, and pharmaceutical applications and intermediates for conversion into polymers. It will also develop downstream separation and purification processes for the latter.</t>
  </si>
  <si>
    <t>https://selectiveli-project.uni-mainz.de/</t>
  </si>
  <si>
    <t>https://wayback.archive-it.org/12090/20221125171111/https://www.bbi.europa.eu/projects/selectiveli</t>
  </si>
  <si>
    <t>SensaSticker</t>
  </si>
  <si>
    <t>Improving the global cold chain with cutting-edge temperature monitoring solution</t>
  </si>
  <si>
    <t>There is a wealth of products that have to be kept at low temperatures from production to distribution and eventual storage at points of sale, homes or businesses. These products range from everyday foods to medicines, including life-saving vaccines. Monitoring the conditions to which the products are exposed throughout the so-called cold chain is critical to safety and profitability. The Norwegian SME TagSensors has developed a pioneering temperature logger integrated in a disposable sticker targeting the global chilled and frozen foods sector. The SensaSticker is vastly thinner, lighter and cheaper than today’s best loggers and can be read by the end user. The EU-funded SensaSticker project is supporting technology maturation, upscaling and market penetration.</t>
  </si>
  <si>
    <t>https://cordis.europa.eu/project/id/829943</t>
  </si>
  <si>
    <t>SERENADE</t>
  </si>
  <si>
    <t>Sensors and Eco-fRiendly food-grade matErials for a sustaiNable and smArt fooD storagE and quality monitoring</t>
  </si>
  <si>
    <t>Food production and distribution is a huge sector, with significant environmental impact. The EU is prioritising green and circular solutions across the entire food supply chain. Funded by the Marie Skłodowska-Curie Actions programme, the SERENADE project will focus on the end of the food supply chain, developing solutions that target food waste at households, supermarkets and retailers. Project work will span three pillars, namely food, sensors and materials technologies. It will produce two innovations: a smart, sustainable, sensor-based food container to monitor food freshness; and a handheld food spoilage AI-based analyser to assess freshness of unpackaged products. Moreover, SERENADE will train seven PhD candidates in several food- and technology-related fields, creating the next generation of experts in sustainable food production.</t>
  </si>
  <si>
    <t>https://cordis.europa.eu/project/id/101072846</t>
  </si>
  <si>
    <t>SHARECITY</t>
  </si>
  <si>
    <t>SHARECITY: Assessing the practice and sustainability potential of city-based food sharing economies</t>
  </si>
  <si>
    <t>With planetary urbanization fast approaching there is growing clarity regarding the unsustainability of cities, not least with respect to food consumption. Sharing, including food sharing, is increasingly being identified as one transformative mechanism for sustainable cities: reducing consumption; conserving resources, preventing waste and providing new forms of socio-economic relations. However, such claims currently rest on thin conceptual and empirical foundations. SHARECITY will identify and examine diverse practices of city-based food sharing economies, first determining their form, function and governance and then identifying their impact and potential to reorient eating practices. The research has four objectives: to advance theoretical understanding of contemporary food sharing economies in cities; to generate a significant body of comparative and novel international empirical knowledge about food sharing economies and their governance within global cities; to design and test an assessment framework for establishing the impact of city-based food sharing economies on societal relations, economic vitality and the environment; and to develop and implement a novel variant of backcasting to explore how food sharing economies within cities might evolve in the future. Providing conceptual insights that bridge sharing, social practice and urban transitions theories, SHARECITY will generate a typology of food sharing economies; a database of food sharing activities in 100 global cities; in-depth food sharing profiles of 7 cities from the contrasting contexts of USA, Brazil and Germany, Greece, Portugal, Ireland and Australia; a sustainability impact toolkit to enable examination of city-based food sharing initiatives; and scenarios for future food sharing in cities. Conducting such frontier science SHARECITY will open new research horizons to substantively improve understanding of how, why and to what end people share food within cities in the 21st Century.</t>
  </si>
  <si>
    <t>https://sharecity.ie/</t>
  </si>
  <si>
    <t>https://cordis.europa.eu/project/id/646883</t>
  </si>
  <si>
    <t>SHERPACK</t>
  </si>
  <si>
    <t>Innovative structured polysaccharides-based materials for recyclable and biodegradable flexible packaging</t>
  </si>
  <si>
    <t>The SHERPACK project will develop a renewable, biodegradable and recyclable flexible paper-based packaging material that can be converted by heat-sealing and folding, with improved stiffness and grip. It will replace materials currently used to manufacture FFS (Form Fill Seal) packaging, such as plastics or aluminium foil with an advanced biomaterial.</t>
  </si>
  <si>
    <t>http://www.sherpack.eu/</t>
  </si>
  <si>
    <t>https://wayback.archive-it.org/12090/20221125171200/https://www.bbi.europa.eu/projects/sherpack</t>
  </si>
  <si>
    <t>SILGEN</t>
  </si>
  <si>
    <t>Sustainable farming of European catfish (Silurus glanis) for innovative, resource efficient and eco-friendly pond farm production</t>
  </si>
  <si>
    <t>Today over 70% of world fish stocks are fully exploited or are already overfished. It is a trend since 1990s that capture fisheries production is stagnating, while aquaculture production is expanding. A European citizen consumes 17.56 kg seafood and freshwater products of untraceable origin yearly in the EU, while 57% of the total consumption is imported mainly from China and Southeast-Asia. There is a growing demand for fish products which can only be filled by aquaculture products while health and environmental concerns are raised due to aquaculture products originating from heavily contaminated geographical areas containing mercury, PCBs and other harmful substances. Sustainable aquaculture - fish farming - is needed to provide fresh, high-quality, local supply of healthy products which follows strict rules to protect the consumer, the fish and the environment.
Fresh water fish comes in second after seafood products, however in the landlocked countries of Europe (Hungary, Czech Republic, Slovakia, etc.) freshwater fish consumption is traditional and pro vides a stable market which will stay so until 2030 according to recent statistics. Although common carp, as the traditional product of Central and Eastern European fish farmers, has a stagnating market with very low potential for growth.
Our company, Aranyponty Halászati Zrt. is one of the biggest freshwater producers in Central Europe and we are one of the first private companies in operation since 1989. We have full-scale fish farm system of over 1500 hectares at Retimajor, operating a high standard fish hatchery and a number of wintering ponds. Our quality assurance system grants high-quality, local product traceable from egg to plate.</t>
  </si>
  <si>
    <t>https://cordis.europa.eu/project/id/711124</t>
  </si>
  <si>
    <t>SILVERWINE</t>
  </si>
  <si>
    <t>Antiseptic kaolin-silver complex for substituting the use of sulfites in winemaking</t>
  </si>
  <si>
    <t>We, the consortium integrating SILVERWINE, composed by ENOSAN and NASTRI-TEX, will put in the market a product consisting on a kaolin-silver complex (KAgC) contained in an infusion bag, that has antiseptic properties for substituting the use of sulfites in winemaking. The KAgC is composed of microparticles of kaolin (99% weight) and nanoparticles of metallic silver (1±0.1% weight). It is insoluble and it has a minimum reactivity with the food matrix, because the kind of silver used is Ag0, which has biocidal power and leaves no chemical or physical residue, as KAgC complex does not contain any potential allergenic protein fraction or any known allergen.
We are two Spanish SMEs, with complementary roles in the supply chain of this product, as LABORATORIOS ENOSAN (5 people) –the leader- holds the vast know-how of elaborating and dosing the KAgC for a correct use in winemaking, and NASTRI-TEX (12 people), a company with vast experience with textile materials y, contributes with the infusion bags in which the SILVERWINE complex is disposed. ENOSAN has been recently established (2014) but its team is formed by technicians with a vast expertise up to 30 years in kaolin-silver complex applications in agri-food –specially winemaking- and pharma, and NASTRI-TEX counts with 35 years of expertise in industrial technological filters elaboration mainly oriented to the highly demanding needs of cosmetic industry.
With SILVERWINE we will cover a global need of winemakers: the substitution of sulphites (SO2), a controversial compound that wine industry has been trying to replace for decades.</t>
  </si>
  <si>
    <t>https://cordis.europa.eu/project/id/683934</t>
  </si>
  <si>
    <t>SISTERS</t>
  </si>
  <si>
    <t>Systemic Innovations for a SusTainable reduction of the EuRopean food waStage</t>
  </si>
  <si>
    <t>In the EU, around 89 million tonnes of food waste are generated annually; an estimated 20 % of the total food produced is lost or wasted. The EU is committed to reversing this trend, which has a huge environmental impact. In this context, the EU-funded SISTERS project will design the first European short-chain platform for farmers to sell their discarded production. Smart and reusable food containers will be designed to diminish food losses during transportation, and bio-based and home-compostable packaging solutions will be implemented to improve the preservation and quality of food. Bringing together 18 partners from eight EU countries, the project will address the issue of food waste and its impacts, and lead towards more sustainable consumer behaviours.</t>
  </si>
  <si>
    <t>https://sistersproject.eu/</t>
  </si>
  <si>
    <t>https://cordis.europa.eu/project/id/101037796</t>
  </si>
  <si>
    <t>SLICEWATCH</t>
  </si>
  <si>
    <t>Monitoring meat texture to optimize slicing yield and reduce wasted meat in high-speed slicing lines</t>
  </si>
  <si>
    <t>The EU-28 meat processing industry generates an annual turnover of €160b, with 50% corresponding to SMEs. Over recent years, the production of sliced meat products has grown steadily, driven by increased consumer demand for ready-to-eat products, including cooked and dry-cured ham. Despite significant efforts made by processors to optimize the process, around 10% of meat is wasted during slicing, which amounts to t72,000/year of meat wasted in EU slicing lines.
The presence of soft and exudative textures (PSE) in meat is responsible for a major fraction of the meat loss during slicing. On average PSE meat represents yearly costs of €180k per slicing line, and €490m/year for the EU sector as a whole. At present, meat processors do not have an effective means to address this problem.
SliceWatch aims to develop a commercial solution to evaluate meat texture in-line, non-invasively, and on a piece by piece basis. Based on a scanning technology developed, demonstrated, and patented by LENZ, meat processors will be able to sort raw meat pieces according to texture, and to reassign soft textured meat to products which are less sensitive to raw meat texture, e.g. sausages, hamburgers and other specialty products. This will enable processors to increase their slicing yield by 4% to 12%, and to reduce operating costs.
With the support of an approved H2020 Phase I project, LENZ successfully demonstrated the SliceWatch prototype in a pilot meat processing line and developed a business plan. The Phase II project will scale-up and validate the solution with meat processors to achieve TRL9, prior to commercialization.
The project is an essential part of LENZ’s business strategy to develop industrial inspection solutions which provide cost savings for the meat processor companies. SliceWatch represents a unique business opportunity for LENZ to boost sales and access international markets, and to help our customers improve their business and achieve environmental benefits.</t>
  </si>
  <si>
    <t>http://slicewatch.eu/</t>
  </si>
  <si>
    <t>https://cordis.europa.eu/project/id/711866</t>
  </si>
  <si>
    <t>SliceWatch</t>
  </si>
  <si>
    <t>Monitoring Meat Texture To Optimize Slicing Yield And Reduce Wasted Meat In High-Speed Slicing Lines</t>
  </si>
  <si>
    <t>Meat processing industry generates an annual turnover of €160.6b in the EU-25, from which 50% corresponds to meat processing SMEs. Over the past years, the demand for sliced cured meat products has steadily grown driven by the higher acceptance of consumers for ready-to-eat products. Despite the growing market demand, operational costs of automated slicing lines are significant. Meat losses represent over 5% of the total costs, and are responsible for wasting tons of meat yearly in Europe. About t10,000 and t3,0000 of meat are annually lost during bacon and ham slicing operations, respectively, with an impact of over €110M.
To a great extent, the variability in meat texture is responsible for these losses. Besides the associated economic and environmental implications, variations in product texture are responsible for frequent line stoppages, and reduced processing throughput.
Based on our patent-pending electromagnetic scanning technology, we aim at developing a non-destructive inspection system to evaluate “in-line” meat texture before slicing. SliceWatch would allow diverting soft or hard pieces from the slicing line, thus preventing line stoppages and minimizing meat losses. This technology shall constitute a breakthrough innovation in the meat processing sector, and shall allow meat producers to reduce manufacturing costs and waste generation. Being a niche market, we estimate the total market value for SliceWatch in Europe in €150M. We expect to generate a NPV of €6M over a 5 years period after starting commercialization (ROI=3.9).
In collaboration with a potential client, we have already assessed the economic and technical feasibility of the project in a production line of sliced cured ham. Through this innovation project we aim at: (1) completing the technical feasibility study, and elaborating a detailed business plan – Phase I; and (2) developing and demonstrating a complete qualified system (TRL8) – Phase II.</t>
  </si>
  <si>
    <t>https://cordis.europa.eu/project/id/651964</t>
  </si>
  <si>
    <t>SMARTBOX</t>
  </si>
  <si>
    <t>Selective Modifications of ARomatics through Biocatalytic Oxidations</t>
  </si>
  <si>
    <t>Oxidative enzymes have the potential to substantially improve the economic and environmental sustainability of biorefineries. However, enzyme-based processes rely on costly and relatively slow enzyme engineering technologies before the industrial implementation of the enzymatic processes can be considered. This has prevented their widespread uptake. The SMARTBOX project is designed to address this perception and to make oxidative biocatalysis an effective approach in biorefining.
SMARTBOX will develop an advanced computational engineering platform specifically for oxidative enzymes, capable of automatically screening for improved enzyme variants with a high degree of automation by using e.g. machine learning. This should reduce the time and costs associated with oxidative enzyme engineering by ten-fold compared to the current state of the art approaches.
Already during SMARTBOX, the platform is applied to make a number of biorefining processes more sustainable and to create new ways of valorising lignin and carbohydrates. In the long term, this will offer a significant economic opportunity for biorefineries and decrease their environmental impact.</t>
  </si>
  <si>
    <t>https://wayback.archive-it.org/12090/20221125171243/https://www.bbi.europa.eu/projects/smartbox</t>
  </si>
  <si>
    <t>SmartLi</t>
  </si>
  <si>
    <t>Smart Technologies for the Conversion of Industrial Lignins into Sustainable Material</t>
  </si>
  <si>
    <t>Currently, almost all aromatic chemicals and building blocks originate from fossil fuels like oil. Lignin is a phenolic natural polymer with the potential to replace these non-renewable resources.
SmartLi will develop valorisation routes for lignin, creating materials – notably composite materials and resins - with the potential to replace those that presently depend on fossil raw material sources. Importantly, it will source them from underutilised lignin by-products from pulp and paper industry.
SmartLi will add value to the underexploited biomass sidestream lignin and deliver quality homogeneous raw materials for users. At the same time, it will reduce dependence on fossil fuel based raw materials and enhance sustainability by reducing greenhouse gas emissions.</t>
  </si>
  <si>
    <t>https://clicinnovation.fi/project/smartli/</t>
  </si>
  <si>
    <t>https://wayback.archive-it.org/12090/20221125171328/https://www.bbi.europa.eu/projects/smartli</t>
  </si>
  <si>
    <t>SPECTRA280</t>
  </si>
  <si>
    <t>A cloud-based food analytics platform for the rapid detection of adulterant matter and quality assessment of milk, fruit juice and olive oil</t>
  </si>
  <si>
    <t>JEKO Disain OÜ is an SME founded in Tartu Estonia in 2005. It is focused on industrial automation and measurements. The team consists of highly experienced engineers with expertise in mechanical engineering, optical sensors, electronics and software. JEKO owns a unique and proprietary flow-through liquid fluorescence sensor, SPECTRA-280™, that is currently used in Dialysis medical equipment. JEKO is exploring new ways how to adapt this sensor for the Food Industry, specifically for detecting concentrations of adulterant substances and assessing quality in milk, fruit juice and olive oil. JEKO sees a huge business opportunity through sales. The benefits of SPECTRA-280™ are on-line, high-accuracy, low-cost, contact-free and non-destructive. The uniqueness of SPECTRA-280™ solution will disrupt the Food Safety Market bringing new benefits to the industry and to the consumer. JEKO believes that SPECTRA-280™ will raise the Company’s profitability and sustainability and grow its workforce. JEKO requires further financing through SME Instrument to fund the commercialisation of the product in the three markets. In Phase 1 our specific objective is to prepare a clear Feasibility Study and Business Plan to determine the feasibility, possibility, risk, viability and sustainability of this new project.</t>
  </si>
  <si>
    <t>https://cordis.europa.eu/project/id/711692</t>
  </si>
  <si>
    <t>Spectrophotometer</t>
  </si>
  <si>
    <t>The proposal is an introduction to an innovative measurement device that can detect deficiency or excess of nutrients in plants by harnessing light spectra</t>
  </si>
  <si>
    <t>The objective of the feasibility study is to create a strategy for introduction of the novel crop monitoring and diagnosing device into the global market and prepare a business plan for its commercialization. The device is capable to diagnose growing conditions of plants as well as to determine deficiency of main macro-elements (N, P, K) and micro-elements (Fe, B, Mn, Zn, Cu, Mo) during the plant vegetation period.
The spectrophotometer is an innovative crop monitoring and diagnosing device, that could initially be used by crop farmers in the European Union and subsequently in other countries worldwide. The spectrophotometer would be a complete novelty in the market and it would allow users to solve the following issues in their farming process:
- Reduce over and under – fertilization of crop, by allowing to determine the lack of specific macro and micronutrients in the plants;
-Significantly reduce expenditures needed for fertilizers and other supportive farming inputs;
-Reduce contamination of arable land (by consistently applying the correct amounts of macro and micronutrients, the farmer will reduce unwanted
effects of chemical elements on the soil);
-Increase output yields and reduce food waste, creating a more environmentally friendly and self-sustainable farm in the future, less reliant on subsidies.</t>
  </si>
  <si>
    <t>https://cordis.europa.eu/project/id/790820</t>
  </si>
  <si>
    <t>SpiralG</t>
  </si>
  <si>
    <t>Production of phycocyanin from the spirulina arthrospira sp. Revisiting the sourcing, extraction and co-valorisation of the whole algae in the frame of an industrial biorefinery concept</t>
  </si>
  <si>
    <t xml:space="preserve">The aquatic environment is underexplored and underexploited, with huge potential value. A small number of these are microalgae, with the capacity to make the best use of light, to protect against light and deploy defence systems and molecules involved in chemical communication.
Microalgae are also among the fastest–growing plants on Earth, capable of doubling or even trebling their biomass daily. The SpiralG project aims to build an algal biorefinery on a demonstration scale. This will take one of these microalgae and use it to produce several metric tonnes of phycocyanin per year. Phycocyanin is a pigment widely used in the pharmaceutical, cosmetic and food industries. </t>
  </si>
  <si>
    <t>https://www.spiralg.eu/</t>
  </si>
  <si>
    <t>https://wayback.archive-it.org/12090/20221125171419/https://www.bbi.europa.eu/projects/spiralg</t>
  </si>
  <si>
    <t>SPM</t>
  </si>
  <si>
    <t>Strawberry Processing Machine</t>
  </si>
  <si>
    <t>The fruit and vegetable processing market is growing exponentially driven by the increasing demand of frozen products,
juices and ready-to-use products. In this context, industries that process very sensitive fruits are facing great difficulties/
challenges to increase their competitiveness. Indeed, this segment is unable to fully benefit from the industrial technologies
like automation and artificial vision - already used in other segments - to increase the productivity, the quality and the safety
of the final product as well as working conditions.
Attempts have been made for this purpose but solutions proposed until now are not enough automated resulting in low
processing cadence and thus, high payback period of the machine.
In order to address these concerns, Orizon Vision and AcessoMatic combined their skills, respectively in artificial vision and
automation, to develop an innovative machine able to automatically manipulate and cut the green zone or calyx of at least
10-12 strawberries of all caliber per second. In this case, our artificial vision software will identify with precision by colour the
cutting zone on the strawberry duplicating the processing cadence of existing solutions. By reaching first the strawberry
market that increased 16% a year in the last 10 years, our goal is to expand this technology to the processing of other very
delicate fruits or vegetables like persimmons, figs, peaches, etc.
This innovation project constitutes a great opportunity for the participating companies, Orizon Vision and AcessoMatic, to
develop a high value and disruptive solution which can reinforce their position in the market and increase their visibility
around the world. For that purpose, we need to refined and matured our initial business plan. Hence, the feasibility study
would significantly leverage our business proposition to reach the market and enhance the possibility of successfully
applying to Phase 2 in the SME Instrument in order to demonstrate our machine.</t>
  </si>
  <si>
    <t>https://cordis.europa.eu/project/id/673983</t>
  </si>
  <si>
    <t>Springwave2014</t>
  </si>
  <si>
    <t>Transitioning to microalgae as a sustainable, high-quality large-scale food source through launching the first daily drink containing spirulina</t>
  </si>
  <si>
    <t>To meet the challenges of growing world food consumption, environmental preservation and sustainable food production, spirulina has been identified as an extremely valuable solution by many international bodies. However, this microalgae is still a largely underutilised food resource. The reasons are organoleptic (foul taste and smell) and, most importantly, cultural (algae are not part of the Western culinary art).
To eliminate organoleptic barriers, ALGAMA brings a strong innovation by extracting high-quality nutrients from microalgae. To overcome cultural resistance, ALGAMA wants to create consumer awareness through an appealing mass-market product: “Springwave”, the first daily drink containing high-quality spirulina nutrients. This first product will be followed by a large variety of spirulina-based food products.
User needs to be met upon completion of the project are the trends (and societal challenges) health and well-being. Consumers are increasingly concerned with the nutritional properties of their food, but also that the food is natural and sustainable. Other user benefits are taste, texture similar to water and the ready-to-use approach.
The feasibility study will assess 3 key levels:
1. Commercial: Define strategy for mass-market expansion in France, UK, Germany, Netherlands and Sweden
2. Industrial: Analyse and decide on environment-friendly model to increase production capacity from 15 000 to 1 000 000 bottles per year
3. Legal: Identify legal and IP issues for the launch of Springwave outside France
For mass-market commercialisation of our spirulina-based beverage, total funding requirement during 2 years for Phase 2 is estimated at € 3 300 000.
After testing its beverage in France, ALGAMA intends to expand in Northern Europe (UK, Germany, Netherlands and Sweden) where the health awareness is strongest and the functional product consumption highest, before entering into the first two biggest functional beverage consumption markets: USA and Japan.</t>
  </si>
  <si>
    <t>https://cordis.europa.eu/project/id/663942</t>
  </si>
  <si>
    <t>SSUCHY</t>
  </si>
  <si>
    <t>Sustainable structural and multifunctional bio-composites from hybrid natural fibres and bio-based polymers</t>
  </si>
  <si>
    <t>The SSUCHY project seeks to contribute to developing bio-based composite products with advanced functionalities and high structural properties for transportation sectors and in high value market niches.
It will create opportunities to expand market applications for bio-based composites to semi-structural and functional applications in ground transportation and aerospace along with new opportunities in high value niches such as acoustics and electronic sectors.
It aims to exploit the intrinsic and differentiating properties of plant fibres and bio-based polymers to develop and enhance the functionalities of bio-based composites.</t>
  </si>
  <si>
    <t>https://www.ssuchy.eu/</t>
  </si>
  <si>
    <t>https://wayback.archive-it.org/12090/20221125171516/https://www.bbi.europa.eu/projects/ssuchy</t>
  </si>
  <si>
    <t>STAR4BBI</t>
  </si>
  <si>
    <t>Standards and Regulations for the Bio-based Industry</t>
  </si>
  <si>
    <t>A proactive regulatory approach is an important driver in developing emerging industries and attracting investment. Similarly, a proactive approach to standardisation can help harmonise supply chains and create an environment that stimulates investment by reducing risks and offering a better potential return on investment.
The STAR4BBI project will help establish a coherent, well-coordinated and favourable regulatory framework that helps develop a cutting-edge bio-based economy for Europe.
STAR4BBI will support adaption of the regulatory framework and of relevant standards for selected existing value chains and the development of new value chains based on biomass from forests, from agriculture and from organic waste.</t>
  </si>
  <si>
    <t>https://www.star4bbi.eu/</t>
  </si>
  <si>
    <t>https://wayback.archive-it.org/12090/20221125171604/https://www.bbi.europa.eu/projects/star4bbi</t>
  </si>
  <si>
    <t>StemSense</t>
  </si>
  <si>
    <t>A precise irrigation sensor system to provide an accurate indication of water status in crops and deliver increased yields to farmers</t>
  </si>
  <si>
    <t>Saturas is an SME from Israel that has developed a sensor system to accurately deliver an indication of water status and determine precise irrigation levels. 95% of farmers irrigate land without any scientifically based information leading to significant overwatering and lowering potential yields. Overwatering drowns crops reducing the quantity and quality of yields. Water is becoming scarcer and more expensive as pressure on supplies continue to increase. The StemSense sensor is the world's first to deliver accurate measurements of stem water potential and relay to farmers exact quantities of water required and when. The sensor is embedded in the trunk of the plant and information sent via a communication box to the farmers. Farmers using the StemSense sensor experience up to 20% higher income, significant water savings and reduced costs. The patented technology has been engineered for use in fruit trees and successfully tested on citrus and peach trees. Within the overall project, Saturas intends to optimise the communication and control interface to reflect real-time stem water potential levels; manufacture 300 sensors for test sites; undertake full scale tests of the StemSense sensor systems in Israel, Italy and Spain; and engineer a miniaturized version of the StemSense sensor to fit grapevines.</t>
  </si>
  <si>
    <t>https://cordis.europa.eu/project/id/720032</t>
  </si>
  <si>
    <t>Strength2Food</t>
  </si>
  <si>
    <t>Strengthening European Food Chain Sustainability by Quality and Procurement Policy</t>
  </si>
  <si>
    <t>Strength2Food is a 5-year, €6.9 million project to improve the effectiveness of EU food quality schemes (FQS), public sector food procurement (PSFP) and to stimulate Short Food Supply Chains (SFSC) through research, innovation and demonstration activities. Our 30-partner consortium representing 11 EU and 4 non-EU countries combines leading academic, communication, SME and stakeholder organisations to ensure a multi-actor approach. It will undertake case study-based quantitative research to measure economic, environmental and social impacts of FQS, PSFP and SFSC. The impact of PSFP policies on balanced nutrition in schools will also be assessed. Primary research will be complemented by advanced econometric analysis of existing datasets to determine impacts of FQS and SFSC participation on farm performance and survival, as well as understand price transmission and trade patterns. Consumer knowledge, confidence in, valuation and use of FQS labels and products will be assessed via cross-national survey, ethnographic and virtual supermarket-based research. Lessons from the research will be applied and verified in 6 pilot initiatives, focusing on less-developed and transition regions. These initiatives bring together academic and non-academic stakeholder partners in action research. The six pilot actions are: a school meals initiative to improve the nutritional outcomes and economic benefits for local agri-food producers; in-store trials (undertaken with a grocery retailer) to upscale sales of local produce; a scheme to stimulate a sustainable SFSC that adds value to the fishing community; and pilot actions to expand regional food labelling; increase sales of FQS products in non-traditional markers; and improve returns to local producers at food fairs and farmers’ markets (via a smartphone app). Project impact will be maximised through a knowledge exchange platform, hybrid forums, school educational resources, a Massive Open Online Course and practitioner recommendations.</t>
  </si>
  <si>
    <t>https://www.strength2food.eu/</t>
  </si>
  <si>
    <t>https://cordis.europa.eu/project/id/678024</t>
  </si>
  <si>
    <t>SULTAN</t>
  </si>
  <si>
    <t>SUstainabLe Tunnel Agriculture with light cascade techNology</t>
  </si>
  <si>
    <t>"Cascade, a spin-off of LPRL laboratory, is a French SME located in Clamart founded by Mr Frederic PEILLERON in 2012.
For more than 20 years, the LPRL, a French private laboratory, has been working on “light cascade"" effects that create a shift of the solar spectrum which leads to a doping of the natural process of photosynthesis in greenhouses. With this unique and innovative know how, Cascade decided to develop an environmental solution to improve the agronomic yield of crops in greenhouses. This solution increases food production of protected crops of fruit and vegetables using sustainable and efficient processing. It reduces cost of food production as it allows more efficient use of farmland.
Light cascade technology brings a perfect answer to the requirement of a green-efficient, cost-saving solution to increase crop yield and reduce production cycles. This is a growing a European and a global market creating huge business opportunities. Most all European countries and a large part of the world are in need of environmental and sustainable solutions to improve crop yields. This interest fuels development of world greenhouse market, a long term growing market with huge business opportunities. Cascade’s long-term objective is to become the world specialist in sunlight spectrum control solutions. Our objective is to become a new standard in the market.
Cascade’s solution is a revolutionary and sustainable way to improve agronomic crop yields in greenhouses and thus food production. It is technologically ready for industrialization. Now, Cascade needs to perform a feasibility study to define and validate the best marketing strategy to adopt during the first SME instrument in order to start industrialization and sales of the solution during SME instrument phase 2 and 3.</t>
  </si>
  <si>
    <t>https://cordis.europa.eu/project/id/674406</t>
  </si>
  <si>
    <t>SUSBIND</t>
  </si>
  <si>
    <t>Development and pilot production of SUStainable bio BINDer systems for wood based panels</t>
  </si>
  <si>
    <t>Currently, wood boards such as Particle Board (PB) and Medium Density Fibreboard (MDF) rely on the use of fossil-based binders, mainly formaldehyde-based binders. Although there has been a great deal of investigation into potential alternatives, to date none of the bio-based alternatives have performed satisfactorily on an industrial scale.
By bringing together partners with an extensive technological background built up in recent years, the SUSBIND project aims to successfully produce and test bio-based binders as alternative to fossil-based binders. It will identify adequate feedstocks for production; develop new and greener production techniques including novel epoxidizing enzymes. In addition, it will produce and validate binders for Particle Board (PB) and Medium Density Fibreboard (MDF) with leading manufacturers.
The SUSBIND resulting binder system will prove better performance in PB and MDF in terms of 50 - 75% reduction of emissions than current fossil-based wood boards. The active participation of industry and a consumer brand owner secures post-project scale up into existing plants. On the basis of cost analyses performed, an economically viable and better performing precursor will increase the marketability of bio-based furniture products concerned. The results of SusBind will not only benefit consumer health and help mitigate climate change, but also strengthen the European furniture industry by providing cost efficient bio-based binders.</t>
  </si>
  <si>
    <t>https://susbind.eu/</t>
  </si>
  <si>
    <t>https://wayback.archive-it.org/12090/20221125171704/https://www.bbi.europa.eu/projects/susbind</t>
  </si>
  <si>
    <t>SUSFERT</t>
  </si>
  <si>
    <t>Sustainable multifunctional fertiliser – combining bio-coatings, probiotics and struvite for phosphorus and iron supply</t>
  </si>
  <si>
    <t>SUSFERT will develop multifunctional fertilisers for phosphorus and iron supply. Phosphorus is essential for crop production but is currently based on non-renewable resources. The SUSFERT project will develop sustainable new sources for novel fertilisers to partly or fully replace existing sources.
Specifically, it will reduce non-renewable phosphorus in fertilisers by 40 per cent, replace synthetic chelates for iron fertilisation, replace synthetic controlled release coatings and produce four compound fertilisers.</t>
  </si>
  <si>
    <t>https://www.susfert.eu/</t>
  </si>
  <si>
    <t>https://wayback.archive-it.org/12090/20221125171751/https://www.bbi.europa.eu/projects/susfert</t>
  </si>
  <si>
    <t>SVARNISH</t>
  </si>
  <si>
    <t>SVARNISH: varnish development with antimicrobial, oxygen and water vapour barrier properties and improved physic-mechanical properties, to be used in food industry</t>
  </si>
  <si>
    <t>The SVARNISH project objective is the development of a varnish with antimicrobial oxygen and water vapour barrier properties and improved physic-mechanical properties, to be used in food industry.
The SVARNISH project aims to overcome the flexible packaging limitations related with the traditional food plastic materials, competitive costs, the chemical properties (antimicrobial, oxygen and water vapor), physic-mechanical properties (simplifying the multilayer structures, and improving the simples ones), environmental and sustainable development. We aim to reduce the price of the food packaging around 20% and reduce waste material 8-10%, decreasing the time process manufacturing in a 50%, and reducing the energy consumption in the same 50%. Reduce food waste by 50% and the 85% of the films used for food packaging industry will be recyclable.
The food industry spends approximately $84 billion a year on food packaging and processing. Of the total food cost, approximately 8% of the price to the consumer is spent on food packaging and processing. Therefore, it is beneficial to both the consumer and the food industry to use food packaging methods that are both functionally and cost effective.
A number of broad drivers in the packaging sector are shaping innovation in product and process development: Reduction in materials usage, lightweighting, increases the barrier properties requirements, increase the speed production, increase the product shelf life, Improve the environmental balance, recyclability or biodegradability.
Plastic packaging supposes a great environmental problem, due to their extensive uses, their difficulty to be recycled and their high volume/weight ratio. The manufacturing process applied to the flexible packaging conversion has over the 43% of environmental impact of the total of the printing industry, due to the plastic residues generated and VOCs emitted during manufacturing process: inks, varnishes and other additives.
The impact on our environment can be minimized by improving packaging structures, selecting materials and following established regulatory guidelines,
The structure of SVARNISH consortium has been selected through a logical process from “the raw material needed to improve the varnish to the final printing process”, all supply chain it is represented.
SVARNISH could become a solution which will improve packaging structures in an environmental and in a cost efficient way by reducing the structures, by the other hand will confer to packaging structures, barrier and improved physic-mechanical properties.</t>
  </si>
  <si>
    <t>https://cordis.europa.eu/project/id/606446</t>
  </si>
  <si>
    <t>SWEETWOODS</t>
  </si>
  <si>
    <t>Production and deploying of high purity lignin and affordable platform chemicals through wood-based sugars</t>
  </si>
  <si>
    <t>The SWEETWOODS project aims to develop a first-of-its-kind biofractionation flagship plant in Estonia that uses sustainable hardwood biomass. The process combines innovative pre-treatment technology with enzymatic solutions to provide sugar recovery levels of over 90 per cent with exceptionally high-quality lignin. Sugars and lignin can be further processed and converted to high-value biomaterials capable of replacing fossil based chemicals in a wide range of products.
The project, which uses wood processing residues as a feedstock, will lead to wood-based biomaterials being produced on an industrial scale for the first time.</t>
  </si>
  <si>
    <t>https://sweetwoods.eu/project/</t>
  </si>
  <si>
    <t>https://wayback.archive-it.org/12090/20221125171838/https://www.bbi.europa.eu/projects/sweetwoods</t>
  </si>
  <si>
    <t>SWINE-GEN</t>
  </si>
  <si>
    <t>Genetic markers assisted selection for improvement of swine breeding productivity.</t>
  </si>
  <si>
    <t>Laboratorios Dr. Larrasa. S.L is a privately owned biotechnology company founded in 2002. Led by a team of experts in veterinary, genetics and molecular biology (most of them PhDs), the company was born as a veterinary diagnostics laboratory to serve the needs of the farming industry.
The ultimate objective we seek in the SWINE-GEN project is to implement in farms a unique and proprietary technology for improving swine breeding productivity. The core component of our technology is a genetic biochip specifically designed for the analysis in blood samples of those genetic markers that affect swine prolificacy (litter size at birth). Through our technology it will be possible to select the most fertile animals to mate, upon the most accurate information of genetic markers linked to reproductive traits in pigs. In this way, it will be possible to increase the number of piglets per litter in swine breeding (from an average of 9-10 piglets/litter to 11-12 piglets/litter). Moreover, as the selection will be based on genetic markers, it will be possible to stimulate a higher % of inheritance of selected genes from parents to their offspring. Therefore, the solution we propose will allow the improvement of swine breeding productivity generation after generation, having a huge impact on the productivity of the pork industry.</t>
  </si>
  <si>
    <t>https://cordis.europa.eu/project/id/696335</t>
  </si>
  <si>
    <t>SYBAWHEY</t>
  </si>
  <si>
    <t>Industrial symbiosis for valorising whey and banana wastes and by-products for the production of novel foods</t>
  </si>
  <si>
    <t>It is more efficient to maximise the value of food waste and by-products than reducing the cost of its management and disposal. Applications in this direction require intersectoral and intrasectoral synergies for maximising utilisation of complementary waste resources and multidisciplinary approach to research innovation and skills. SYBAWHEY aims a trans-national partnership between Europe and Africa for promoting area-wide sustainable supply network for the generation of innovations in the direction of food waste management and valorisation. The main focus will be on exchange of material (waste and by-products) and non-material based resources (knowledge and transferable skills) via international as well as intersectoral mobility between Africa and Europe. Methodologically, it draws on a case study of high volumes of underused by-products and wastes from banana production in Uganda and the environmentally toxic cheese whey produced by Cyprus dairies. Compared to other regions, whey from Cypriot dairies presents high lactose content and therefore great potential for product-driven biorefining. Moreover, banana flavour is one of the most preferred flavours in dairy products. SYBAWHEY aims a multidisciplinary approach to the network including assessing the feasibility and impact of whey and banana waste and by-product valorisation into useful products with high input to the same or different industrial plants; development of innovative technologies for aroma extraction from banana pulp and peel to be used in dairy products; characterisation of whey and banana pulp and peel and development of bioprocesses for their utilisation in health-promoting fermented whey-based novel foods; assessing the sustainability of banana flour in terms of energy and resource use as well as assessing the sustainability of the proposed valorisation processes by evaluating their economical, environmental and social impact.</t>
  </si>
  <si>
    <t>https://cordis.europa.eu/project/id/691228</t>
  </si>
  <si>
    <t>SYLFEED</t>
  </si>
  <si>
    <t>From forest to feed: enable the wood industry to bridge the protein gap</t>
  </si>
  <si>
    <t>Europe faces a major protein deficit, ranging between 80 – 70 percent in the past 40 years. This has to be covered by imports. However, as the world population grows, the demand for food will increase globally. The SYLFEED project will start to bridge this gap by upscaling a biorefinery concept that can convert woody biomass into high-value Single Cell Protein (SCP) for use as animal feed, most notably in increasing fish production.
Wood residues are abundant and highly sustainable, while SCP has an amino-acid profile close to that of fish, making them an excellent raw material in fish feed formulation. The SYLFEED project will create a demonstration plant with a capacity to process up to 15t/day of lignocellulose into SCP for use in aquaculture. This will demonstrate a synergy between forestry industry and protein fish feed market, creating new high value opportunities for the former and an alternative, sustainable, protein source for the latter.</t>
  </si>
  <si>
    <t>https://sylfeed.eu/</t>
  </si>
  <si>
    <t>https://wayback.archive-it.org/12090/20221125171927/https://www.bbi.europa.eu/projects/sylfeed</t>
  </si>
  <si>
    <t>Tech4Biowaste</t>
  </si>
  <si>
    <t>A dynamic database of relevant technologies of bio-waste utilisation</t>
  </si>
  <si>
    <t>Reducing and using bio-waste could cut emissions, improve soils, and provide energy. Recycling bio-waste is also key for meeting the European Union’s target to recycle 65 % of municipal waste by 2035. The EU-funded Tech4Biowaste project will lay the groundwork for bio-waste technologies. Specifically, it will create a database providing a comprehensive technology overview for the valorisation of bio-waste (food waste and garden waste) into value added applications including organic soil improvers, fertilisers, organic chemicals, fuels, and energy. Matching technology providers with technology searchers, the database will serve as a tool for both users. Tech4Biowaste will mobilise stakeholders for direct involvement.</t>
  </si>
  <si>
    <t>https://tech4biowaste.eu/</t>
  </si>
  <si>
    <t>https://cordis.europa.eu/project/id/101023200</t>
  </si>
  <si>
    <t>TECH4EFFECT</t>
  </si>
  <si>
    <t>Techniques and Technologies for Effective Wood Procurement</t>
  </si>
  <si>
    <t>As Europe seeks to move to a circular economy, maximising how biowaste is used is becoming increasingly important. Repurposing waste streams will be key to achieving this objective. However, to ensure this is done as efficiently as possible, it is also important to ensure that the available biowaste streams are directed to where they can have an effective impact.
However, not everyone active in the biowaste industry – and other bio-based sectors - is aware of which technologies are available to help convert their waste streams into resources and raw materials. This makes it difficult for them to know to which value chain they should direct their waste streams. Furthermore – as these waste streams are only a by-product of the core business - they are frequently not up to date with the latest advances in what is a rapidly-changing field.
The Tech4Biowaste project will create a database that will help address this challenge. Using the latest IT technologies, including artificial intelligence, and built using open-source software, the database will provide a comprehensive overview of the existing and emerging bio-waste technologies and technology configurations – at Technology Readiness Level (TRL) 4 and higher - for valorising biowaste from food and gardens into value added applications including soil improvers, fertilisers, chemicals and energy sources. It will be dynamically updated, easy to access and user-friendly. It is expected to outlive the initial project lifespan of 24 months as demand for information continues to grow.</t>
  </si>
  <si>
    <t>https://wayback.archive-it.org/12090/20221125172150/https://www.bbi.europa.eu/projects/tech4biowaste</t>
  </si>
  <si>
    <t>TELEOLIVA</t>
  </si>
  <si>
    <t>Real time and online monitoring of the debittering stage in the table olive processing</t>
  </si>
  <si>
    <t>The world production of table olives has been increasing in the last few years. According to the International Olive Council (IOC), the 2013/2014 season could reach a production of 2.5 million tons of olives, 4% more than the previous season (2012/2013). Although the table olive production process has become a very high-tech industry in some aspects, one of the most important steps in the process, the debittering stage, is still very much based on the tradition, experience and subjectivity of the technicians who are in charge of it. This is mainly because, to date, there is no available system or tool aimed at improving this process. Thus, there is a clear need in the European table olive industry for technological innovations that can improve the table olive manufacturing processes, particularly in the debittering stage. TELEOLIVA, a new debittering-process monitoring system created by Global Olive, proposes a profound, ground-breaking invention that will lead the transformation of the European traditional table olive sector into an innovative, sustainable and optimized one. The system, which is a set of self-developed ICT tools capable of on-line and real time monitoring of the debittering process, aims to improve product quality by objectively determining the optimal duration of the debittering process stage while reducing production costs and reducing waste generation and negative environmental impacts by avoiding unnecessary input utilization. The main objective of this project is to determine the technical feasibility of the TELEOLIVA system at an industrial scale. At the same time, an economic and market feasibility assessment of the new tool will be conducted in order to prepare a business plan. TELEOLIVA´s target market includes all table olive manufacturers, beginning with those in Europe and eventually expanding worldwide. Currently, no high-tech solutions such as the TELEOLIVA system are offered by any competing company.</t>
  </si>
  <si>
    <t>https://cordis.europa.eu/project/id/697335</t>
  </si>
  <si>
    <t>Testforall</t>
  </si>
  <si>
    <t>FOOD SAFETY CONTROLS FOR ALL</t>
  </si>
  <si>
    <t>Food Safety controls for all
ZEULAB (www.zeulab.com) is a biotechnology company specialized in the development, production and commercialization of food diagnostics tests. Our dynamic and proactive team of 25 people invests annually 25% of its activity in R&amp;D projects. As a result of this work during almost 20 years we have developed a wide range of innovative solutions in the main areas of Food Safety and Quality (residues, pathogens, adulterations, toxins ...). ZEULAB´s test kits are commercialized worldwide through a network of distributors specialized in food diagnostics. Our company has an annual turnover around 3 million Euros and exports 70% of its products in more than 40 countries.
The World Health Organization considers antibiotic resistance as one of the three greatest threats to human health for the next decades. Control of antibiotics in the primary sector and food chain is therefore one of main objectives of EU authorities. Unfortunately, there is a lack of suitable analytical systems for the primary sector (farms) and processors (slaughterhouses, dairies) to screen more than 50 authorized antibiotics.
Our long experience and good market position in this field has allowed us to identify a great opportunity to develop an innovative system (e-Reader®) that transforms a laboratory assay (lab in-a-box concept) in an easy, fast and economic solution adapted to antibiotics self-controls for all food operators (farmers, dairies, slaughterhouses,…). e-Reader´s prototype complies with the EU legislation and is being validated by 3 reference laboratories in Europe.
This project will place ZEULAB in the forefront of a potential market of millions of tests that will allow our company to grow at least 3-5 times (9-15 M€ and 80% of exports) in the next 5 years. This growth is based on the 600.000 EU farmers and 40.000 food plants that should implement self-controls according to EU Commission policy “from farm to fork”.</t>
  </si>
  <si>
    <t>https://cordis.europa.eu/project/id/662561</t>
  </si>
  <si>
    <t>TetraFOOD</t>
  </si>
  <si>
    <t>Marine microalgae-based functional foods and food supplements for the prevention of chronic diseases</t>
  </si>
  <si>
    <t>FITOPLANCTON MARINO S.L. (FM) is one of the European leading companies in marine microalgae production and is the first microalgae production company in achieving the European Novel Food approval for the marine microalgae species Tetraselmis chuii. The company, currently involved in microalgae production for aquaculture, cosmetics and human nutrition, aims to position itself as a leading company in the production of high-value bioactive compounds for the food sector.
Building on the results of previous research work conducted by the company, FM aims to use T. chuii as a natural biofactory for the production of high value bioactive compounds with potential to improve health and reduce the risk of chronic diseases. FM will commercialise a food supplement based on whole microalgae T. chuii and an innovative extract rich in bioactive compounds to be used as functional food ingredient. Currently, no commercial product based on T. chuii is available in the market. Potential clients are nearly 170 companies currently involved in the elaboration of functional foods, and potential end-users include general consumers willing to prevent health issues and men and women suffering from health risk factors influenced by diet.
The feasibility assessment is structured in three main components: a) detailed market analysis; b) feasibility assessments at the economic &amp; financial, technical and legal &amp; regulatory levels; and c) elaboration of a Business Innovation Plan II setting the strategies (in terms of product development, commercialisation, financing, management of IP rights,...) to bring the marine microalgae-based products to industrial readiness for market uptake.
The project will permit to provide European consumers with new innovative functional ingredients and food supplements with proven benefits on health whilst contributing to foster the positioning of Europe as a leading region in the production of marine microalgae-based products for the food sector.</t>
  </si>
  <si>
    <t>https://cordis.europa.eu/project/id/718994</t>
  </si>
  <si>
    <t>ToNoWaste</t>
  </si>
  <si>
    <t>TOWARDS A NEW ZERO FOOD WASTE MINDSET BASED ON HOLISTIC ASSESSMENT</t>
  </si>
  <si>
    <t>Food waste is a major problem: around 88 million tonnes of food is wasted annually along the EU supply chain, from primary production to consumption, with associated costs of €143 billion. The associated environmental impact is also huge: global food loss and waste is equivalent to 8-10% of total anthropogenic GHG emissions and costs around $1 trillion per year, and 30% of agricultural land is wasted. The situation may be even worse, as statistics indicate that 70% of all food lost or wasted by humans may be unrecorded because it originates from primary production or is used as animal feed. In parallel, the assessment of this problem remains unresolved, not only because it is extremely complex due to the lack of open access data and the absence of a standard methodology for comprehensive assessment in real food systems, but also because it affects the commitment of private entities that need to assess the cost-effectiveness and sustainability of food waste prevention and reduction (FWPR) solutions in order to act. ToNoWaste is a 48-month project in which 21 institutions from 7 countries collaborate to overcome this challenge with a multi-stakeholder and interdisciplinary approach that considers not only agronomic, economic, environmental and business model challenges, but also other cross-cutting aspects such as psychology, law and social innovation to fight also against gender and social inequalities. ToNoWaste will inspire market actors to use science and evidence-based assessment tools and data to make better decisions towards more sustainable food production and consumption patterns. It starts from research on what makes the best decision regarding FWPR actions in the fresh food value chain. It is an open innovation ecosystem designed to leverage previous findings for the identification of social, technical/environmental, economic, political/legal, ethical and demographic drivers and to collaborate with ongoing R&amp;D actions to propose comprehensive FWPR solutions</t>
  </si>
  <si>
    <t>https://tonowaste.eu/</t>
  </si>
  <si>
    <t>https://cordis.europa.eu/project/id/101059849</t>
  </si>
  <si>
    <t>TRIATLAS</t>
  </si>
  <si>
    <t>Tropical and South Atlantic climate-based marine ecosystem predictions for sustainable management</t>
  </si>
  <si>
    <t>Human activities such as intense fishing and coastal development are altering the Atlantic marine ecosystems around the South and Tropical Atlantic. The EU-funded TRIATLAS project aims to study the current situation of the Atlantic Ocean’s marine ecosystem and predict future changes. A range of African, European, and South American institutions specialised in climate change, oceanography and social sciences, as well as local stakeholders will be engaged in the project. TRIATLAS will also work closely with relevant European Commission services. The project will observe the impact of pollution and climate change on the marine ecosystem to present the first prognosis for the next 40 years for the whole Atlantic. This will aid in sustainable management of human activities.</t>
  </si>
  <si>
    <t>https://triatlas.w.uib.no/</t>
  </si>
  <si>
    <t>https://cordis.europa.eu/project/id/817578</t>
  </si>
  <si>
    <t>TRICHO T-18</t>
  </si>
  <si>
    <t>Environmental friendly fungicide based on new endophytic Biological Control Agent Trichoderma asperellum strain T18</t>
  </si>
  <si>
    <t>Biocontrol has been the fastest growing segment of the global plant protection business over the last few years. Its market is estimated at about 2,3 billion $, and within biologicals, the microbial products have been the fastest growing product type segment of biocontrol today. The multinational agricultural input companies such as the Crop Protection Multinationals have shown a strong interest in the biocontrol industry with highest priority in the microbial market segment. Regulatory Authorities are committed to encouraging the development and use of low risk biological pesticides as alternatives to conventional chemical pesticides than have shown to have a high toxicity.
Main objective of TRICHO T-18 Project is to develop a feasibility study in order to obtain and produce a biological control agent (strain T18) in an industrial scale, necessary to develop a commercial product. The strain T18 must to be obtained as pure propagules (spores) and formulated in a solid state with longer life and stability. AMC will be the first worldwide company to produce and commercialize a profitable product based on new endophytic Biological Control Agent (BCA) Trichoderma asperellum strain T18.
The new product T-18 means a complete innovative product. There is no product similar in the market at present time. T18 is going to have unique characteristics: efficient endophytic fungus with high capacity to combat plant pathogens; resistant to adverse abiotic conditions as extreme pH in the soil (both acid and alkaline) as well as lower temperature conditions (15ºC and below) and low relative humidity which can’t be supported by other fungus Trichoderma´s genus.
Thanks to Risk Analysis, Market Study and Feasibility concept of Phase 1, SME AMC will know technical and economic viability of the product and will have a business plan to deal with the security challenges of the demonstration phase and testing, expected to fund with Phase 2-SME Instrument, and accelerate time to market.</t>
  </si>
  <si>
    <t>https://cordis.europa.eu/project/id/684567</t>
  </si>
  <si>
    <t>TRICK</t>
  </si>
  <si>
    <t>PRODUCT DATA TRACEABILITY FROM CRADLE TO CRADLE BY BLOCKCHAINS INTEROPERABILITY AND SUSTAINABILITY SERVICE MARKETPLACE</t>
  </si>
  <si>
    <t>The textile industry is widely criticised for the impact it has on the environment. It has become a major driver of climate change and needs a circular makeover. However, the adoption of sustainable and circular approaches in all business sectors such as fashion hinges on the availability of product data. Traceability relies on the access to reliable data. In this context, the EU-funded TRICK project will provide a platform that will enable enterprises to collect product data. For instance, data extracted by the fiscal documents for the preferential certification of origin will be integrated with the bill of materials, saved in the Blockchains per each lot of production. TRICK will run pilot demonstrations in the textile-clothing industry and the perishable food industry for replication.</t>
  </si>
  <si>
    <t>https://www.trick-project.eu/about</t>
  </si>
  <si>
    <t>https://cordis.europa.eu/project/id/958352</t>
  </si>
  <si>
    <t>TRUE</t>
  </si>
  <si>
    <t>Transition paths to sustainable legume based systems in Europe</t>
  </si>
  <si>
    <t>TRUE - (TRansition paths to sUstainable legume based systems in Europe) is a 22 partner consortium covering business and society actors from legume commodity production, processing, and citizens. TRUE is underpinned by science excellence in the natural and social sciences, and humanities. The main aim of TRUE is to identify and enable transition paths to realise successful legume-supported production systems and agri-feed and -food chains. This is achieved via: a true multi-actor approach that balances environmental, economic- and social-securities by minimising environmental impact; optimising diversity and resilience in commercial and environmental terms throughout the supply chain; and delivery of excellent nutrition to ensure the highest possible states of health and wellbeing for people and animals. TRUE will achieve this using a series of 15 farm networks and 7 supply chain focused innovation Case Studies to characterise key mechanisms and associated ecosystem services indicators. This will empower the production of popular and novel legume-based products on the basis of improved market perspectives and capabilities, including short supply chains. Advanced mathematical approaches using Life Cycle Analysis, and socioeconomic and multi-attribute modelling will create unique Decision Support Tools to identify optimal transition paths to ensure legume supported systems are profitable from ‘the push’, of production, to ‘the pull’ of upstream supply chains, markets and consumers. Critically, the TRUE approach will also advise and empower policy amendments that promote uptake of new farming, processing, manufacturing and retailing practices, in line with the societal considerations of the Responsible Research and Innovation model: policy decision making with state-of-the-art science-based information. The TRUE approach is also augmented by an Intercontinental Advisory Board of 10 international experts in legume supply chain and policy from around the world.</t>
  </si>
  <si>
    <t>https://www.true-project.eu/</t>
  </si>
  <si>
    <t>https://cordis.europa.eu/project/id/727973</t>
  </si>
  <si>
    <t>H2020-EU.3.2.1.1.,H2020-EU.3.2.2.3.,H2020-EU.3.2.</t>
  </si>
  <si>
    <t>TRUST</t>
  </si>
  <si>
    <t>TRUck Suistanable Transport - Innovative project for management of Contract Logistics</t>
  </si>
  <si>
    <t>FOOD WASTE is a significant problem. The United Nations Food and Agriculture Organization estimates that one third of human food production is lost or wasted globally for around 1.3 billion tonnes per year. A relevant part of the waste originates upstream in the supply chain and COLD CHAIN (temperature controlled supply chain of perishable goods) plays a pivotal role in the distribution process as it preserves and extends the shelf life of various products.
As an answer to the increasing demand for an Europe-wide transport solutions which are able to guarantee product integrity, TRUST platform provides an INTEGRATED COLLABORATIVE ecosystem to the OPERATORS involved in transporting temperature sensitive products, both production companies with delivery monitoring needs and transport services supplier.
TRUST project have the aim to make available an INNOVATIVE complete solution that overtakes the fragmented nature of the products available today by integrating best-in-class components for the specifics processes into a modular environment to cover the market’s requirement for the cold chain sector: ROUTE PLANNING and optimization, MONITORING and control of delivery, transport’s QUALITY CERTIFICATION.
In Europe, over 400.000 companies operate in logistic sector and TRUST solution is targeting medium and large companies with a FLEET BIGGER THAN 50 vehicles. Strong economic environment and augmented global trade are predominantly driving the cold chain market and the market addressed for TRUST initial exploitation will be FRANCE, ITALY, SPAIN and POLAND, some of the key contributors to the cold chain market in the region, with a total of over 2.200 targeted companies.
The feasibility assessment of the overall TRUST innovation project will be:
1. To validate MARKET ACCEPTANCE of the product by carrying out an extensive study
2. To define the BUSINESS and INNOVATION PROGRAM.
3. To carry out the required improvements for FINAL DISTRIBUTION of the solution on the market.</t>
  </si>
  <si>
    <t>https://cordis.europa.eu/project/id/744676</t>
  </si>
  <si>
    <t>UBQ Material</t>
  </si>
  <si>
    <t>Converting household waste into sustainable bio-based materials</t>
  </si>
  <si>
    <t>Over 2 billion tonnes of household waste are produced globally each year – that is 50 tonnes of waste every single second. More than 70 % of this waste ends up in landfills or openly dumped. The EU-funded UBQ Materials project presents a pioneering solution to turn waste from a liability into a valuable material asset. UBQ Materials converts residual household waste – organics like food and dirty diapers together with plastic, cardboard and packaging – into a sustainable alternative to plastics and other conventional raw materials. UBQ™ is a climate-positive and bio-based thermoplastic integrated seamlessly in standard manufacturing processes. UBQ Materials empowers industries to reduce the carbon footprints of their end products, maximise recycled content, and preserve finite resources without compromising on profitability.</t>
  </si>
  <si>
    <t>https://cordis.europa.eu/project/id/836051</t>
  </si>
  <si>
    <t>UEWC</t>
  </si>
  <si>
    <t>Ubiqutek Electrical Weed Control (UEWC): An advanced electrical weed control device to be integrated with existing agricultural equipment, yielding a zero chemical, organic result at a reduced cost</t>
  </si>
  <si>
    <t>Reduced herbicides! Ubiqutek presents the first to market agricultural electrical weed control, Ubiqutek Glide a cost-effective, safe to use and environmentally friendly solution to be integrated to existing technology manufacturer’s platforms.
Benefiting the agricultural market, Glide successfully controls weeds, whilst reducing operational costs and the industries use of herbicides and replacing with an organic process that maintains soil moisture and nutrients and increases the markets operational capability.
Having already developed Ubiqutek Touch, a horticultural and amenity electronic weed control device that has been well received by the market, we are well placed to adapt our technology for the agricultural market. Weeds are controlled largely for food production, although there are numerous applications for aesthetic, safety and recreational purposes. End users can range from individual farmers through to large civic authorities. Weed control is economically significant: removing weed control from food production could cost the UK economy €99.3Bn whilst dealing with invasive species in the UK in 2010 cost €2.41bn.
With herbicides being legislated against and given the increasing global food requirements, alternative weed control technology is essential in the prevention of unsustainable food inflation.
This Horizon 2020 Phase 1 project will allow us to establish contact with European agricultural manufacturers of existing platform technology and establish their need for this technology in the marketplace they operate in and the size of their market place, validating our technology and confirming our route to market. We will also complete IP protection activities and prepare for Phase 2 application.</t>
  </si>
  <si>
    <t>https://cordis.europa.eu/project/id/700567</t>
  </si>
  <si>
    <t>ULTRAFISH</t>
  </si>
  <si>
    <t>ULTRASOUND TECHNOLOGY FOR BETTER QUALITY AND SHELF LIFE OF FISHERY PRODUCTS</t>
  </si>
  <si>
    <t>The project aims at improving the quality and quantity of fish products by implementing ultrasound into the current processing lines of fresh fish. This technology is well-known to have significant effect on the rate of preservation, reducing the microbiological activity (99.9%) at low temperatures (0-3C), decreasing the processing times and costs, eliminating post-treatment of water waste and consuming less energy. Ultrasound is a green and non-toxic technology that will contribute to increase the commercial shelf life of fish products and will help fish processing companies in Europe to increase their production capacity.</t>
  </si>
  <si>
    <t>https://cordis.europa.eu/project/id/709452</t>
  </si>
  <si>
    <t>UNLOCK</t>
  </si>
  <si>
    <t>Unlocking a feather bioeconomy for keratin-based agricultural products.</t>
  </si>
  <si>
    <t>As Europe continues on its trajectory to a circular bio economy, much of the work in achieving this will lie in identifying and developing new or more efficient value chains from existing waste streams. One such waste stream is in the poultry sector, where more than 15 million tonnes of meat are produced annually. While much of the waste here is already valorised, the vast quantity of feathers produced are unexploited. Currently, only around 25% of feather waste is collected; what is gathered is frequently used for meal and fertiliser applications, which are seen as mid- to low-value applications, with low margins to match.
However, feathers are made up of nearly 90% keratin, a valuable protein that can provide a resource for biodegradable materials, including bioplastics, with applications in agriculture. The UNLOCK project seeks to demonstrate how to release the value inherent in this waste stream, by developing smart logistic strategies and efficient feather biorefineries based on steam and pressure hydrolysis -. Ultimately, this will help to establish a feather-based bioeconomy that can generate innovative bio-based functional materials for agricultural applications.
By overcoming many of the existing difficulties in collecting and processing feathers obtained from slaughterhouses, the UNLOCK project aims to position this waste chain from feathers as a source of raw material for keratin for use in agriculture. It will find applications in products such as forest and seed trays, nonwoven geotextiles, hydroponic foams and mulch films. The advantages of these materials include biodegradation aligned to the duration of crops, the capacity to add nitrogen back to soils and generating zero waste at end-of-life.</t>
  </si>
  <si>
    <t>https://unlock-project.eu/</t>
  </si>
  <si>
    <t>https://wayback.archive-it.org/12090/20221125172422/https://www.bbi.europa.eu/projects/unlock</t>
  </si>
  <si>
    <t>UNRAVEL</t>
  </si>
  <si>
    <t>UNique Refinery Approach to Valorise European Lignocellulosics</t>
  </si>
  <si>
    <t>The UNRAVEL project aims to develop advanced pre-treatment, separation and conversion technologies for complex lignocellulosic biomass. The technology relies on pre-extraction, fractionation using low-temperature acetone and subsequent downstream processing to isolate and convert the lignocellulosic constituents into high-value applications. This will produce usable lignin fragments and monomeric sugars from the cellulose along with a hemicellulose fraction suitable for biochemical conversions.
It will bring together specialists with expertise of the entire value chain from feedstock composition, chemical pulping and pre-treatment, enzymes production, polymer chemistry, separation and reactor engineering, techno-economic and sustainability assessments and knowledge dissemination, exploitation and communication.
Read more</t>
  </si>
  <si>
    <t>http://unravel-bbi.eu/</t>
  </si>
  <si>
    <t>https://wayback.archive-it.org/12090/20221125172627/https://www.bbi.europa.eu/projects/unravel</t>
  </si>
  <si>
    <t>UP4HEALTH</t>
  </si>
  <si>
    <t>Sustainable and cost-effective production process for the upcycling of olive, grape and nut by-products into four natural and healthy ingredients for nutraceutical and cosmetic applications</t>
  </si>
  <si>
    <t>Despite the increasing pressure on limited resources, waste – particularly food waste and the by-products of food processing – is a major issue. Indeed, despite the growing demand for bio-based ingredients, the number of products on the market produced through the valorisation of food by-products is still somewhat limited. This potentially valuable source of biomass is currently underexploited.
Of this waste, more than 9.3 million tonnes is made up of olive and grape production by-products, which is particularly rich in bioactive compounds. The UP4HEALTH project plans to exploit this resource. It will demonstrate – at pre-industrial scale – an integrated biorefinery for recovering valuable biomolecules from food processing by-products. It will develop a unique zero-waste sustainable approach, using as feedstock some of the most commonly available, but most-underexploited food processing by-products in southern Europe, namely olive pomace, olive pits, grape pomace and nut by-products. It will use these to produce four organic, natural, sustainable and healthy ingredients.
This will produce high added-value ingredients for the nutraceuticals and cosmetic sectors that meet the growing demand for natural, healthy and sustainably sourced products. To ensure the zero-waste approach, the UP4HEALTH project will use the residual fraction from the olive pits to provide energy for the biorefinery.</t>
  </si>
  <si>
    <t>https://up4health.eu/</t>
  </si>
  <si>
    <t>https://wayback.archive-it.org/12090/20221125172746/https://www.bbi.europa.eu/projects/up4health</t>
  </si>
  <si>
    <t>UP-GRAD</t>
  </si>
  <si>
    <t>Upgrading anaerobic digestion by cascade fermentation coupled with biogas-based biopolymer production</t>
  </si>
  <si>
    <t>Food waste is one of the biggest problems society is facing today. Large amounts are sent to landfill sites where they are slowly broken down into methane and carbon dioxide. Anaerobic digestion, which converts food waste matter into biogas, offers a sustainable route to valorising the enormous untapped potential of food waste. However, the use of food waste as feedstock in biorefineries is still at an early stage of development. The EU-funded UP-GRAD project aims to improve the performance and stability of anaerobic digestion by developing a two-stage lactate-based process. Combining knowledge from different fields – environmental engineering, biochemistry, microbiology, ecogenomics, transcriptomics, bioinformatics and economics – the project aims to promote practical solutions for next-generation food waste biorefineries.</t>
  </si>
  <si>
    <t>https://upgrad.uva.es/</t>
  </si>
  <si>
    <t>https://cordis.europa.eu/project/id/894515</t>
  </si>
  <si>
    <t>URBIOFIN</t>
  </si>
  <si>
    <t>Demonstration of an integrated innovative biorefinery for the transformation of Municipal Solid Waste (MSW) into new BioBased products</t>
  </si>
  <si>
    <t>Each person in Europe generates an average of 500 Kg of municipal solid waste (MSW) per year. Around 50 percent of this is organic waste, made up of carbohydrates, proteins and lipids, all of which represent useful raw materials for creating valuable products. In addition, converting these will reduce the polluting effects and contribute to the shift to a genuine circular economy.
Digesting and composting have contributed to the reduction of the biodegradable fraction of MSW sent to landfill; however, the low economic value of compost and biogas means that citizens need to pay higher taxes for separate sourcing systems, slowing the potential uptake. However, new bio-based products can help to improve sustainability of such approaches.
The URBIOFIN project will demonstrate the techno-economic and environmental viability of converting the organic fraction of MSW on a semi-industrial scale. It will create chemical building blocks, biopolymers or additives using the biorefinery concept applied to MSW - i.e. urban biorefinery. Ultimately, URBIOFIN will offer a new feasible and more sustainable scenario alternative to the current treatment of the OFMSW.
Read more</t>
  </si>
  <si>
    <t>https://www.urbiofin.eu/</t>
  </si>
  <si>
    <t>https://wayback.archive-it.org/12090/20221125172937/https://www.bbi.europa.eu/projects/urbiofin</t>
  </si>
  <si>
    <t>UrBIOfuture</t>
  </si>
  <si>
    <t>Boosting future careers, education and research activities in the European bio-based industry</t>
  </si>
  <si>
    <t>The European Union has already made substantial progress in adopting a bio-based economy. However, it cannot afford to stand still; it must continue to advance. To do so requires continued analysis of the specific needs of this industry sector. The UrBIOfuture project has been designed to address this, by boosting education, research and careers in the bio-based industries in order to keep Europe at the forefront of the sector.
The project will map industry needs and the skills gap and facilitate interaction between the education sector, academia and industry. Based on its insights and engagement, UrBIOfuture will create a series of promotional events, including train-the-trainer and train-the-student workshops. This will help Europe sustain its leading position in the bio-based sector by ensuring that there are adequate numbers of well-trained and enthusiastic people entering the industry.</t>
  </si>
  <si>
    <t>https://www.urbiofuture.eu/</t>
  </si>
  <si>
    <t>https://wayback.archive-it.org/12090/20221125173119/https://www.bbi.europa.eu/projects/urbiofuture</t>
  </si>
  <si>
    <t>US4GREENCHEM</t>
  </si>
  <si>
    <t>Combined Ultrasonic and Enzyme treatment of Lignocellulosic Feedstock as Substrate for Sugar Based Biotechnological Applications</t>
  </si>
  <si>
    <t>The US4GREENCHEM project aims to design a bio-refinery concept for the complete valorisation of lignocellulosic biomass that is energy and cost-efficient and based solely on green technologies.
The project combines mechanical pre-treatment methods with ultrasound pre-treatment capable of disrupting the lignocellulosic matrix with reduced energy input and minimal production of inhibitory by-products. Ultrasound can be up to three times less energy than current approaches for lignin removal.
It will also examine further breaking down lignocellulose with carbon dioxide technologies to maximise release of sugars as the main target products.</t>
  </si>
  <si>
    <t>https://www.us4greenchem.com/</t>
  </si>
  <si>
    <t>https://wayback.archive-it.org/12090/20221125173220/https://www.bbi.europa.eu/projects/us4greenchem</t>
  </si>
  <si>
    <t>USABLE PACKAGING</t>
  </si>
  <si>
    <t>Unlocking the potential of Sustainable BiodegradabLe Packaging</t>
  </si>
  <si>
    <t>Bioplastics currently hold only a two percent market share in the EU; the remainder is fossil based. In addition, many bioplastics are only partially biodegradable and can’t solve end-of-life issues. They also compete with feedstocks for the food and feed sectors, pushing up costs. The amount of non-biodegradable bio-based plastics on the market is expected to grow as replacements for fossil-based counterparts continue to grow.
This makes it important to increase the level of biodegradable bioplastics, ideally using different materials. However, many bioplastics lack adequate functional properties for packaging requirements. In addition, the complexity of multilayer packaging limits the bio-degradability and compostability of the whole packaging item.
To address this, the USABLE PACKAGING project will establish a new value chain for bioplastics. This will be based on low-cost and widely-available feedstock, such as by-products and sidestreams from the food processing industry. It will convert the feedstock into poly-hydroxy-alkanoates (PHA), which can be tuned to specific packaging needs and specifications. This will realise packaging items suitable for replacing fossil-based materials in high-performance packaging while retaining biodegradable characteristics.</t>
  </si>
  <si>
    <t>https://www.usable-packaging.eu/</t>
  </si>
  <si>
    <t>https://wayback.archive-it.org/12090/20221125173312/https://www.bbi.europa.eu/projects/usable-packaging</t>
  </si>
  <si>
    <t>UVT</t>
  </si>
  <si>
    <t>UV cleaning for beverage tanks eliminating the need for water and chemicals</t>
  </si>
  <si>
    <t>BlueMorph have developed a unique patented waterless sanitation system for steel vessels and large tanks used in the beverage production process (to be used by wineries, breweries, milk and juice producers,...). The system is based on a UV (UltraViolet) light capable of full sanitisation that fully replaces current chemical, water and steam methods. The system uses germicidal ultraviolet light to inactivate and kill microorganisms. By eliminating the use of water and chemicals BlueMorph is very environmentally friendly and low cost.
The innovation project intends to validate the product and business concept through a commercial pilot, and upscale the production supply chain within the EU to support industrial sized production.</t>
  </si>
  <si>
    <t>https://cordis.europa.eu/project/id/674409</t>
  </si>
  <si>
    <t>ValChem</t>
  </si>
  <si>
    <t>Value added chemical building blocks and lignin from wood</t>
  </si>
  <si>
    <t>The ValChem project aims to demonstrate the viability, both technically and economically, of producing wood-based chemicals that are competitive with similar products based on fossil-based raw materials in terms of quality and production costs.
All the processes that will be used have already been demonstrated at least at a pilot scale. The main process aims to demonstrate valorisation of over 75 percent of the wood-based raw material.</t>
  </si>
  <si>
    <t>https://wayback.archive-it.org/12090/20221125173421/https://www.bbi.europa.eu/projects/valchem</t>
  </si>
  <si>
    <t>VALORGAS</t>
  </si>
  <si>
    <t>Valorisation of food waste to biogas</t>
  </si>
  <si>
    <t>Food waste constitutes around 20% of the domestic waste stream in the EU, with approximately equal quantities arising from food manufacture and catering outlets: if food wastes from agro- and food industries are included an estimated total of 200 Mtonnes/year is available, at around 30% organic dry matter (ODM). Because of the high water content of this material, energy can only effectively be gained through biochemical conversion. The approach best suited to this is anaerobic digestion where yields of 400-450 m3 methane per kg ODM can be achieved. The research explores the ways in which this energy potential can be realised through effective collection, pre-processing and optimisation of the fuel conversion technology, and considers how integration of these aspects with improving conversion efficiencies can maximise the net energy gains. It expands our rapidly-developing fundamental knowledge of syntrophic anaerobic microbial interactions, and applies this to the manipulation of reactor conditions in order to achieve stable operating conditions at high loading rates and volumetric efficiencies. It considers methods of upgrading the gaseous fuel product to extend the range of end user applications and the scales at which this technology can be exploited. It takes into account issues of biosecurity when using this material, and quantifies the environmental benefits associated with nutrient recycling which contribute significantly to indirect energy gains. The research combines techniques of waste audit, feasibility study, laboratory scientific investigation, technical-scale trials, plant monitoring, process modelling, life cycle assessment and energy footprinting in order to deliver recommendations for the valorisation with maximum benefit of this energy source as a second-generation biofuel.</t>
  </si>
  <si>
    <t>https://cordis.europa.eu/project/id/241334</t>
  </si>
  <si>
    <t>FP7-ENERGY</t>
  </si>
  <si>
    <t>VALOWASTE</t>
  </si>
  <si>
    <t>Valorisation of waste streams from the agro food sector</t>
  </si>
  <si>
    <t>The ever-increasing depletion of natural resources, the economical stress on water bodies and raw materials, the increase of greenhouse emissions and the raising awareness of citizens for sustainable development has culminated in the transformation of organic wastes, residues and biomass to valuable materials and fuels producing no (or limited) waste -a concept known as biorefinery or valorisation.
The waste effluents from the agro-food sector have minimal toxicity and often contain substances having high-added value that can be recovered directly or can represent a zero- or low-cost substrate for biochemical processes aimed at bioproducts of potential commercial interest. Indeed, as the biorefinery concept takes a foothold in the food industry, strong research efforts are already being made towards the identification of novel efficient methods adapted to the particular wastes and to the optimisation of the processes for obtaining high added value bioproducts.
The present VALOWASTE project will develop a novel and efficient set of biochemical methods for the biorefinery of agrofood wastewaters such that added value bioproducts and other commodities such as clean water and energy to be reused in the same industrial process can be obtained. This breakthrough in the state-of-the-art in terms of waste valorisation will take place by applying and transferring the specialised knowledge of Dr. Arunima Nayak, a Chemical Researcher and specialist in the field of wastewater treatments from India, through scientific leadership to the research team in IRIS in order to position them to take forward the results into industry. Providing European agrofood waste producers with affordable access to reliable and accurate valorisation methods will be revolutionary for wastewater management. This project will have a major impact in transferring in knowledge to maintain Europe in a leading sustainable development position on the world stage.</t>
  </si>
  <si>
    <t>https://cordis.europa.eu/project/id/624609</t>
  </si>
  <si>
    <t>VALUEMAG</t>
  </si>
  <si>
    <t>Valuable Products from Algae Using New Magnetic Cultivation and Extraction Techniques</t>
  </si>
  <si>
    <t>It is estimated that by the 2050 world population will exceed nine billion adding pressure to the demand for more energy, food, recycled nutrients and water. Interdisciplinary research projects like VALUEMAG have the potential to offer a valid alternative: large-scale rapid biomass production.
Micro-algae produce approximately one half of the oxygen generated on earth while simultaneously consuming CO2 during photosynthesis and fixing NOx during their anabolism. Moreover, biomass from micro-algae is a promising source of primary/secondary metabolite products with considerable use in the aquaculture, food additive industry, bio-fertilization, pharmaceutical and cosmetic industry.
VALUEMAG aims to provide ground-breaking solutions for microalgae production and harvesting as well as scaling up biomass transformation systems in order to provide new technologies for aquatic/marine biomass integrated bio-refineries.</t>
  </si>
  <si>
    <t>https://www.valuemag.eu/</t>
  </si>
  <si>
    <t>https://wayback.archive-it.org/12090/20221125173517/https://www.bbi.europa.eu/projects/valuemag</t>
  </si>
  <si>
    <t>VAMOS</t>
  </si>
  <si>
    <t>Value added materials from organic waste sugars</t>
  </si>
  <si>
    <t>Sugar is one of the most essential raw materials for industrial bioprocessing supply chains. Currently, the sector relies on first-generation sugar from agricultural biomass such as sugar cane, sugar beet and other starch-containing crops. However, this means the supply chain relies on crops that often have a high environmental and social impact and are subject to fluctuations in cost and supply.
Second-generation lignocellulosic sugars can overcome some of these issues. However, these present their own challenges, such as high dilution and low purity, that can push up production costs. In addition, the sugars derived are usually a complex mix that does not offer direct substitution with first-generation sugars. Addressing these issues would establish a fresh, sustainable and renewable resource for the industrial bioprocessing sector.
Second-generation sugars are easily available from sources such as municipal solid waste (MSW), composed of either mixed domestic residual waste or waste rejected from sorting and recycling processes and often contains significant quantities of paper/card (lignocellulosic) based materials.
The VAMOS project aims to showcase, at demonstration scale, the feasibility of producing and valorising these second-generation sugars. The sugar will be utilised in the production of three bio-based products for non-food contact applications, delivering competitive, sustainable, affordable and high-performance bio-based materials from these low-value residual waste sugars. In so doing, the VAMOS project will revolutionise the sector by creating a new value chain.</t>
  </si>
  <si>
    <t>https://vamosbbi.com/</t>
  </si>
  <si>
    <t>https://wayback.archive-it.org/12090/20221125173611/https://www.bbi.europa.eu/projects/vamos</t>
  </si>
  <si>
    <t>VegaAlga</t>
  </si>
  <si>
    <t>Sustainable agricultural eco-system: business and technological solution for eco-conscious vegetable cultivation using on-site produced algae fertilizer</t>
  </si>
  <si>
    <t>Both regulations and costumer needs resulted in expansion of the market for green labelled food products cultivated at sustainable way. Nevertheless, the availability of affordable technological tools for the production of green vegetables is limited. Furthermore vegetable suppliers (in Europe typically farmers with small land) neither have the essential technological knowledge nor the willingness to change the cultivation methods. Realizing these trends, Vegetable Trading Centre (VTC), a regional market leader of Vegetable production and trading, and Multisense, a technology intensive start-up, put together this proposal, aiming at the establishment of a sustainable agricultural eco-system. An innovative technology for on-site production of microalgae and their usage as bio-fertilizer in vegetable cultivation has been piloted at VTC. In the proposed business model, this technology will be sold to framers helping them to make microalgae based fertilizer on their own land at cost-effective eco-friendly way. The trader (Vegetable Trading Center) guarantees to buy the vegetables produced this eco-conscious way and bring them to superstores at high price. In this phase 2 proposal we target to upgrade and generalize the pilot site to a commercial technology, obtaining upgraded sensor and control system, make generalized designs, user manuals and descriptions, use cases, as well as demonstrate the efficiency in extensive field trials. Furthermore, starting with the suppliers of VTC, we aim at expand our business model to Europe and carry out the early marketing actions within the project.</t>
  </si>
  <si>
    <t>https://cordis.europa.eu/project/id/673023</t>
  </si>
  <si>
    <t>VegeaTextile</t>
  </si>
  <si>
    <t>Innovative biomaterials production from wine industry waste</t>
  </si>
  <si>
    <t>Vegea is a young start-up with a solid chemical background with long experience in natural polymers and industrial processes, constituted by researchers coming from the academy with a strong entrepreneurial inclination. It has already received several awards recognizing the value of its disruptive innovation, such as Start&amp;Cup Award-2015, Start&amp;Re-Start-2016, and H&amp;M Global Change Award-2016 for a total funding of more than €300.000. The main scope of VegeaTextile project is the deployment of an absolute breakthrough innovation demonstrating a novel, cost-effective and eco-friendly process for the production of organic textile and introducing in the European leather goods market a new kind of bio-textile using a non-animal and renewable raw material, considered up today an agricultural waste: the grape marc. In fact, the production process can be classified “low impact” for the environment since it makes minimal use of chemical reagents or additional water, and at the contrary, it produces reusable water from the grape marc exsiccation (60% w/w). Our innovation will allow leather goods manufacturers to answer to the increasing customers’ awareness about environmentalist and animalist concerns, to propose a new product with same quality of common leather and, at the same time, to find an alternative and renewable raw material, helping them to overcome stringent regulations about animal treats and tanning processes. Upon project length we aim at industrializing the process production by 2022, reaching a forecasted production capability of 4.5 million m2/yr, the ambitious business objectives of € 8,64 million net profits over 4 yrs of commercialization (2022), and consequently a greater-than-market ROI (26%) and profitability (22%). For the launch of VegeaTextile by 2019, we foresee a total investment of more than €900.000 of which €801.875 budgeted for the Phase-2.</t>
  </si>
  <si>
    <t>https://cordis.europa.eu/project/id/805055</t>
  </si>
  <si>
    <t>VegWaMus CirCrop</t>
  </si>
  <si>
    <t>Developing commercial mushroom and vegetable production in an integrated food to waste to food biosystem.</t>
  </si>
  <si>
    <t>VegWaMus CirCrop aim to develop commercial mushroom and vegetable production in an integrated food to waste to food biosystem. The project objective is on closing loop between biogas production based on food wastes and reuse of output
after anaerobic digestion (AD). Mushroom and plant crop cultivation is usually performed through energy- and resource-intensive process (based on fossil or mineral resources), which generate wastes and the high CO2 footprint. Main emphasis has been on plant crops, but integrated mushroom cultivation has been found to be highly interesting from botCircular approach in which organic wastes are utilized for both energy (renewable biogas) and crop production in a closed system. Foodwaste treated in anaerobic digestion (AD) can be considered as a multicomponent organic fertiliser and byproduct for plant and mushroom cultivation substrate. Sustainable horticulture should reuse organic waste. The objectives of project will be achieved by indicating mushroom species which will be grown commercially on substrate based on digestate and vegetable plant grown rousing spent mushroom substrate (after cultivation). Combined cultivation will be incorporated in sustainable greenhouse environment in food to waste to food biosystem based on crop and substrate circulation. Lindum and associated partners have for several years developed more circular approach in which organic wastes are utilized for both energy(renewable biogas) and crops production in a closed system. Launched in 2016, Grønt Skifte AS, will realize a large R&amp;D greenhouse unit located next to a new large anaerobic digestion (AD) plant. The unit will investigate and
demonstrate full utilization of output CO2, heat and organic residue (digestate) from the AD. The large international interest towards the activities of Grønt Skifte is related to project’s potential for helping governments and communities
meeting the Paris Agreement. This is the circular and future way of food production.</t>
  </si>
  <si>
    <t>https://cordis.europa.eu/project/id/751052</t>
  </si>
  <si>
    <t>VEHICLE</t>
  </si>
  <si>
    <t>Valorise Extensive quantities of HemIcellulosic and Cellulosic sugars from Lignocellulosic biomass into high-value End products</t>
  </si>
  <si>
    <t>Modern pulp mills seek to valorise as many components as possible from their feedstock. This offers benefits to both the pulp mills – making them more profitable – and society, by reducing the environmental impacts. However, this process faces a number of challenges, including low technology readiness levels and competition from cheap fossil fuels. For second-generation biorefineries, it is vital to overcome these challenges.
For pulp mills, the main side-stream is hemicellulose-containing process liquors, which have little commercial value, given the difficulties isolating and purifying the hemicellulose carbohydrates. However, the high level of hemicellulose in both hard and soft woods represents a vast untapped carbohydrate resource available for production of high-value products. It also represents a large potential revenue stream for modern biorefineries, helping underpin their long-term viability.
The VEHICLE project will demonstrate novel biotechnological and non-biotechnological technologies for valorising dilute hemicellulose-containing side-streams from pulp mills.</t>
  </si>
  <si>
    <t>https://vehicle-project.com/</t>
  </si>
  <si>
    <t>https://wayback.archive-it.org/12090/20221125173653/https://www.bbi.europa.eu/projects/vehicle</t>
  </si>
  <si>
    <t>VIBES</t>
  </si>
  <si>
    <t>Improving recyclability of thermoset composite materials through a greener recycling technology based on reversible bio-based bonding materials.</t>
  </si>
  <si>
    <t>The use of composite materials has grown substantially in recent years. These materials offer high mechanical strength at a lightweight; in addition, the lack of corrosion – even in extreme environments - often compares favourably to metals. This has seen these materials find considerable uptake in high-technology applications such as aeronautics, automotive, construction, marine and naval, energy and sports science. As the demand for increased fuel efficiency rises, is seems inevitable the demand for these light but strong materials will also rise to match. 
However, these composite materials currently present a problem at end of life. Unlike plastics, they are made up a combination of materials -a polymer matrix combined with a reinforcing material. This means they cannot be simply melted and recycled, as is the case with most plastics. To become useful, they need be separated into their component parts; a challenging process. The challenges in doing this mean that currently most waste composites are simply sent to landfill or incineration; this accounts for almost three-quarters of waste. With Europe’s aspirations to become a circular economy, this is not an acceptable solution. If the increase in their use continues, there needs to be a more effective way of handling waste and making it part of the circular economy.
The VIBES project offers an innovative approach to this challenge. It has developed a technology for the controlled separation and recovery of composite material components by means of developing customised biobased bonding materials. These new materials can then be decomposed to their component parts using temperature, UV or electrical pulses, allowing matrix to be separated from the reinforcing material and will assist in the detachment of the polymer chains of the resins.The resulting products can then be used as feedstock for other processes.</t>
  </si>
  <si>
    <t>https://wayback.archive-it.org/12090/20221125173741/https://www.bbi.europa.eu/projects/vibes</t>
  </si>
  <si>
    <t>VINESENTI</t>
  </si>
  <si>
    <t>NEW GENERATION OF HIGH VALUE-ADDED ANTIOXIDANT FOOD INGREDIENTS FOR THE GOURMET CUISINE</t>
  </si>
  <si>
    <t>In recent years, we have been witnessing a boom of gastronomic themes and a constant and continuous emergence of new and sophisticated food products in contrast with the simplicity of the traditional cuisine. There are around 2,000 Michelin Star restaurants and more than 20,000 high standing restaurants all over the world. The competitiveness in this sector is very high and there is a necessity of differentiation from the competence, looking for new flavours, aromas and textures that allow their dishes to have high value-added.
VINESENTI is a natural product obtained from the valorisation of grape pomace, a winery by-product. It is a concentrate reddish or ochre powder, depending on the grapes that it comes from, red or white grapes. It has been designed to enhance and enrich recipes because of its benefits related to improvements in the sensory profile, textures and shelf life of dishes. Specifically, this product provides freshness, spiced flavours, sweet tannins and fruity sensations.
The main objectives of the Phase 1 of SME Instrument are to study, evaluate and redefine, if necessary, the different factors of VINESENTI project in order to carry out the Phase 2 successfully. To achieve these objectives, Abro Biotec will carry out a feasibility study which could be divided into the following tasks: a technical study, a market analysis and customer discovery, an economic study and the IPR strategy and legal issues.
VINESENTI will suppose a new niche market for the company because up to now, pharmaceutical and cosmetic industries have been the main end-users of the grape polyphenolic extract; but in the future, restaurants, food companies and people in general will be a new market segment. In consequence, a growth of the company will be achieved and this will result in an increase of its competitiveness, turnover and in job creation.</t>
  </si>
  <si>
    <t>https://cordis.europa.eu/project/id/673233</t>
  </si>
  <si>
    <t>VIOBOND</t>
  </si>
  <si>
    <t>Sustainable binder: Upscaling new lignin-phenol-formaldehyde resin production with wood-based biorefinery lignin.</t>
  </si>
  <si>
    <t>Phenolic resins are one of the most versatile polymers invented, with a wide range of industrial applications ranging from vehicle components to furniture manufacture. However, the raw materials for manufacturing these resins are currently fossil based. Therefore, there is a need to find alternative source for these if Europe is to deliver on its ambitions for a circular economy.
One potential sustainable source for use in these resins is lignin. Lignin is widely available as a by-product of forestry-based industries, such as pulp and paper production. The VIOBOND project will create the first commercially viable resin plant, producing formaldehyde resins that will partially substitute the fossil-based phenol and formaldehyde with lignin-derived raw materials. This flagship plant will produce around 45,000 tonnes of the resin per year, which will be used for plywood manufacture and coating, sandpaper adhesive and glass wool thermal insulation binder. The project will demonstrate the efficacy of the resin production process and help transform lignin from a low value feedstock to one that can create high-added value materials.
By making the business case for of lignin phenol formaldehyde resins, it will help accelerate their commercial introduction and advance the environmental benefits that this will bring. It will also offer European innovation access to markets and demonstrating its leadership in bio-based industries.</t>
  </si>
  <si>
    <t>https://wayback.archive-it.org/12090/20221125173814/https://www.bbi.europa.eu/projects/viobond</t>
  </si>
  <si>
    <t>VIOTRAP</t>
  </si>
  <si>
    <t>Elaboration of an Innovative Eco-Friendly Pest Control Method in European Agriculture</t>
  </si>
  <si>
    <t>Through VIOTRAP project, the participating SME attempts to introduce a novel alternative to plants spraying as a means of
pest control, in European and Global farming, covering a wide array of Diptera species.
In particular, VIOTRAP project objectives comprise the expansion of the trap technology currently used for mitigation and
control of B. Olea, in order to be exploited for the control of other harmful Diptera species, such as C. capitata and D. suzukii.</t>
  </si>
  <si>
    <t>https://cordis.europa.eu/project/id/711486</t>
  </si>
  <si>
    <t>VIPRISCAR</t>
  </si>
  <si>
    <t>Validation of an industrial process to manufacture isosorbide bis(methyl carbonate) at pilot level</t>
  </si>
  <si>
    <t>Isosorbide is a mainly bio-based chemical with the potential to help manufacture a range of products, many of which currently rely on fossil-based raw materials. It has a number of applications in packaging, coating, printing and even healthcare, and shows particular promise in making parts for PC manufacturing.
The VIPRISCAR project aims to improve production methods and demonstrate, through proof of process, the added value it can bring in three existing high-volume sectors - automotive and furniture, hot melt adhesives and biomedical applications.</t>
  </si>
  <si>
    <t>https://vipriscar.eu/</t>
  </si>
  <si>
    <t>https://wayback.archive-it.org/12090/20221125173846/https://www.bbi.europa.eu/projects/vipriscar</t>
  </si>
  <si>
    <t>WalNUT</t>
  </si>
  <si>
    <t>Closing waste water cycles for nutrient recovery</t>
  </si>
  <si>
    <t>The EU-funded WalNUT project will develop concepts and technological solutions to re-design the value and supply chains of nutrients from wastewater and brine. Researchers will tailor five pilot plants for nutrient recovery from wastewater and brine by combining multiple process units selected from a pool of technologies. The pilot plants will target highly efficient nutrient recovery and minimisation of environmental impacts, in addition to showcasing the full potential of wastewater and brine as a raw material for biofertiliser production. WalNUT therefore aims to create and disseminate a new paradigm shift from wastewater and brine treatment to resource recovery, which is essential for the EU to sustain industries and societies for the long term.</t>
  </si>
  <si>
    <t>https://walnutproject.eu/</t>
  </si>
  <si>
    <t>https://cordis.europa.eu/project/id/101000752</t>
  </si>
  <si>
    <t>WASEABI</t>
  </si>
  <si>
    <t>Optimal utilization of seafood side-streams through the design of new holistic process lines</t>
  </si>
  <si>
    <t>Aquatic biomass processing is a sizeable European industrial sector, with a turnover approaching €30 million and employing more than 120,000 people. However, the sector is facing increasing pressure from rising costs and falling margins. At the same time, existing resources are not being used sustainably, with substantial inefficiency – up to 70 per cent - ending up at best as by-products or side streams, at worst as waste.
Processes that could exploit these resources more effectively would, therefore, be highly desirable. However, for aquatic biomass to become more widely accepted, it needs to be of consistent quality. This means solving several challenges involving transportation, handling and storage, while the technology for processing needs to be scaled up beyond laboratory level.
The WASEABI project is designed to solve some of these challenges and allow more effective exploitation of aquatic resources. It will develop solutions for storage and sorting as well as decision tools that will secure an efficient, sustainable supply system from typical European aquaculture, fisheries and aquatic processing industries. This will provide the opportunity to valorise these into potentially marketable products.
Read more</t>
  </si>
  <si>
    <t>https://wayback.archive-it.org/12090/20221125173930/https://www.bbi.europa.eu/projects/waseabi</t>
  </si>
  <si>
    <t>WASTE2FUELS</t>
  </si>
  <si>
    <t>Sustainable production of next generation biofuels from waste streams</t>
  </si>
  <si>
    <t>WASTE2FUELS aims to develop next generation biofuel technologies capable of converting agrofood waste (AFW) streams into high quality biobutanol.
Butanol is one of the most promising biofuels due to its superior fuel properties compared to current main biofuels, bioethanol and biodiesel. In addition to its ability to reduce carbon emissions, its higher energy content (almost 30% more than ethanol), its ability to blend with both gasoline and diesel, its lower risk of separation and corrosion, its resistance to water absorption, allowing it to be transported in pipes and carriers used by gasoline, it offers a very exciting advantage for adoption as engines require almost no modifications to use it.
The main WASTE2FUELS innovations include:
• Development of novel pretreatment methods for converting AFW to an appropriate feedstock for biobutanol production thus dramatically enlarging current available biomass for biofuels production
• Genetically modified microorganisms for enhancing conversion efficiencies of the biobutanol fermentation process
• Coupled recovery and biofilm reactor systems for enhancing conversion efficiencies of Acetone-Butanol-Ethanol fermentation
• Development of new routes for biobutanol production via ethanol catalytic conversion
• Biobutanol engine tests and ecotoxicological assessment of the produced biobutanol
• Valorisation of the process by-products
• Development of an integrated model to optimise the waste-to-biofuel conversion and facilitate the industrial scale-up
• Process fingerprint analysis by environmental and techno-economic assessment
• Biomass supply chain study and design of a waste management strategy for rural development
By valorising 50% of the unavoidable and undervalorised AFW as feedstock for biobutanol production, WASTE2FUELS could divert up to 45 M tonnes of food waste from EU landfills, preventing 18 M tonnes of GHG and saving almost 0.5 billion litres of fossil fuels.</t>
  </si>
  <si>
    <t>https://waste2fuels.wordpress.com/</t>
  </si>
  <si>
    <t>https://cordis.europa.eu/project/id/654623</t>
  </si>
  <si>
    <t>H2020-EU.3.3.,H2020-EU.3.3.3.1.,H2020-EU.3.3.3.3.</t>
  </si>
  <si>
    <t>WASTE2FUNC</t>
  </si>
  <si>
    <t>Lactic acid and biosurfactants sourced from sustainable agricultural and industrial (food) WASTE feedstocks as novel FUNCtional ingredients for consumer products</t>
  </si>
  <si>
    <t>Agricultural and industrial food waste can be converted into raw materials used to make consumer products. The EU-funded WASTE2FUNC project will convert food and crop waste into bio-based functional molecules, lactic acid and microbial biosurfactants for the household and healthcare products industries. It will establish a sustainable biomass waste supply chain in close collaboration with the primary sector by developing an appropriate registration and collection system for erratic agricultural biomass waste and integrating this new biomass supply chain into the existing industrial one, which is currently converting this biomass into biogas. WASTE2FUNC will involve all relevant stakeholders, reduce CO2 emissions, increase value from waste and create high-tech jobs.</t>
  </si>
  <si>
    <t>https://www.waste2func.eu/en/</t>
  </si>
  <si>
    <t>https://cordis.europa.eu/project/id/101023664</t>
  </si>
  <si>
    <t>Waste4Think</t>
  </si>
  <si>
    <t>Moving towards Life Cycle Thinking by integrating Advanced Waste Management Systems</t>
  </si>
  <si>
    <t>The main objective of this project is to move forward the current waste management practices into a circular economy motto, demonstrating the value of integrating and validating a set of 20 eco-innovative solutions that cover all the waste value chain. The benefits of these solutions will be enhanced by a holistic waste data management methodology, and will be demonstrated in 4 complementary urban areas in Europe.
The eco-innovative solutions include technological and non-technological tools such as: a) IT tools to support the daily operation and long-term planning, b) Apps for citizens empowerment and engagement, c) Educational materials based on innovative teaching units and serious games, d) Tools for citizen science for the co-creation of novel solutions, e) Mechanisms to boost behavioral changes based on economic instruments and social actions, and f) Decentralized solutions for valorization and reuse of high value resources.
The different solutions will be implemented in 4 complementary European areas: a) Zamudio (ES) is a highly industrialized area with a spread population that uses a separated kerbside collection; b) Halandri (GR) is a large suburban city with a wide range of business that has a very basic waste management system; c) Seveso (IT) is a residential town that uses a door-to-door system; d) and Cascais (PT) is an extensive and high touristic coastal town that implements an advanced collection system.
The project includes a consortium of 19 partners with 4 public agencies and administrations, 3 research centers and universities, 8 SMEs, 2 LEs, 1 cluster and 1 NGO, that will work together during 36 months with an overall contribution from the EC of €9M.The most relevant expected impacts are: a 20% increase in waste sorting, 10% saving of management costs, and 10% reduction of GHG emissions. The experience gained, and the synergies among the partners describe the best possible scenario to launch new governance and business models.</t>
  </si>
  <si>
    <t>https://cordis.europa.eu/project/id/688995</t>
  </si>
  <si>
    <t>WASTELESS</t>
  </si>
  <si>
    <t>WASTE QUANTIFICATION SOLUTIONS TO LIMIT ENVIRONMENTAL STRESS</t>
  </si>
  <si>
    <t>The WASTELESS project will develop and test a mix of innovative tools and methodologies for Food Loss and Waste (FLW) measurement and monitoring. A bottom-up approach will be followed: starting from defining an harmonised methodological framework and set of standards for the testing activities, the evaluation of the tools implementation and the quality and integrability of the data produced in other frameworks and finally recommend sustainable policies and business strategies to set the ground for a harmonised Framework at EU level.
Additionally to the measurement and monitoring tools, WASTELESS will carry research activities on innovative processes and streams to valorise unavoidable FLW.
With the ambition to make existing FLW quantification solutions and WASTELESS ones usable by all food actors, it will be developed a Decision Support Toolbox for any stakeholders to access to the most appropriate methodology, digital tools and solutions for FLW valorisation all that aggregated with the Environmental and Socio-Economic impact associated to the implementation of the solutions. This will enable the replication of data collection hubs accross Europe feeding the model developed by JRC with robust, reliable and comparable FLW data.</t>
  </si>
  <si>
    <t>https://cordis.europa.eu/project/id/101084222</t>
  </si>
  <si>
    <t>WasteMatters</t>
  </si>
  <si>
    <t>Ontologies of Waste: A Relational Study of How Waste Comes to Matter for Humans, Society, and Future</t>
  </si>
  <si>
    <t>Ever wonder what happens to your trash after you throw it away? Household waste is either dumped into landfill or recycled. Ever wonder what waste does for us or to us? To answer this question, the ERC-funded WasteMatters project will disrupt the waste-as-resource paradigm that prevails in the circular economy. It will study the vibrant nature and active role of waste in how we live together. The research will be carried out through four sub-studies across various sites in Sweden and Finland and focus on food waste, plastic waste, waste incineration ash and nuclear waste.The findings will address waste as both constitutive of society and as something that disturbs it.</t>
  </si>
  <si>
    <t>https://projects.tuni.fi/wastematters/</t>
  </si>
  <si>
    <t>https://cordis.europa.eu/project/id/101043572</t>
  </si>
  <si>
    <t>HORIZON.1.1</t>
  </si>
  <si>
    <t>WATCH-IN</t>
  </si>
  <si>
    <t>TREATMENT OF WASTEWATER FROM CHEESE MANUFACTURE</t>
  </si>
  <si>
    <t>Waste waters from cheese making always need treatment as the pollutant loads are particularly high and variable and the fluctuations in flow generate many difficulties for the treatment of effluents. The problems are amplified by the aggressive products used for the washing and disinfection of production lines. Currently no process that can solve these problems exists on the market. Traditional processes proposed by the large operators do not provide solutions technically and financially acceptable to small and medium sized companies active in the cheese making sector. Current treatment processes need large scale expensive plant which do not operate well when pollutant loads vary.
This project used a process developed by two SME's (one from Luxembourg and the other from Austria) and commercialised in their own countries. The process (2 stage activated sludge with specific recirculation of primary and secondary sludges) promoted Euroleaders 94 (DG XVI) and showed exceptional qualities enabling it to meet different applications for water coming from industrial activities such as food processing.
The objectives of the project were to:
- adapt a two stage activated sludge process to the specific conditions and qualities of the waste waters produced by milk, milk powder, butter production
- demonstrate the high performance in biodegradation of organic matters and elimination of nitrogenous and phosphorous components
- demonstrate the stability of the process changing organic and hydraulic outputs
- show the reduced investment needs, due to the compact plant (total treatment volume reduced up to 50% compared to classical processes)
- show the low exploitation costs
- use the reference plant and its results for developing other projects in industrial and/or agro-food waste water treatment
- open the market for SME's to a sector so far dominated by multinational companies.
The development and demonstration of a high performance low cost technology may accelerate the installation of waste water treatment equipment in the private and industrial sector, because many industrial companies especially in the food sector are very conscious of their environmental problems but do not invest in clean technologies because of high costs.</t>
  </si>
  <si>
    <t>https://cordis.europa.eu/project/id/IN10440I</t>
  </si>
  <si>
    <t>FP4-INNOVATION</t>
  </si>
  <si>
    <t>WHEATBIOME</t>
  </si>
  <si>
    <t>Unravelling the potential of the wheat microbiome for the development of healthier, more sustainable and resilient wheat-derived food &amp; feed products</t>
  </si>
  <si>
    <t>Current food production systems face many challenges (climate change, rampant demographic development) and new sustainable approaches are urgent. Wheat is a central crop in Europe and soil and plant microbial communities are of particular interest in wheat crops since (1) they are crucial solutions for restoring soils and protecting the crops and wheat-derived products against pathogens; (2) they play a key role in regulating plant metabolisms and, thus, the quality and properties of crops; and (3) they can be promising producers for a wide range of nutritional and healthy food and feed products. However, more studies on wheat microbiomes are needed as the current data is scarce.
The WHEATBIOME project will contribute in the understanding of the role of the wheat microbiome on sustainable development by undertaking cutting-edge research with strong collaboration between academia, industry, food system actors and governmental authorities distributed along 6 EU countries, and will explore the role of microbiomes in wheat production systems in a broad approach from soil to plate to:
• Understand the effect of biotic/abiotic factors on wheat microbiomes with 2 case studies and a lab-scale demonstrator.
• Unravel the soil-plant microbiome cross-talking on wheat metabolism and nutritional quality, and deliver sustainable farming practices for resilient and nutritious wheat crops via a new decision support system (DSS).
• Discover new fermentation capacities within indigenous wheat microbiomes and develop novel foods and feeds.
• Study the role of microbial fermentations in food/feed quality and reduce food waste by recirculating wheat by-products.
• Determine the interactions between wheat (prebiotics, probiotics, bioactive compounds, immunogenic proteins, etc.) and the human/animal microbiota, and its effect on human and animal health.
• Assess the perception of food system actors and citizens about microbiomes within food systems.</t>
  </si>
  <si>
    <t>https://cordis.europa.eu/project/id/101084344</t>
  </si>
  <si>
    <t>WHEYCOM</t>
  </si>
  <si>
    <t>Validation and market uptake of a natural disinfection whey-based formula for whole and fresh-cut fruits and vegetables</t>
  </si>
  <si>
    <t>WHEYCOM was born to solve a twofold problem: the necessity of more healthy and sustainable sanitizers for washing of whole and fresh-cut F&amp;V and the need to reduce the amount of waste coming from the cheese industry.
Chlorine-based chemicals are the most widely used disinfectants in fresh-cut industry. These sanitizers pose health and environmental risks. They can react with organic matter in water and form trihalomethanes as by-products, which are carcinogenic compounds. Besides Chlorine is included in the indicative list of the Directive on industrial emissions as a major water pollutant. The application of chorine in ready-to-use F&amp;V is already banned in some European countries, including The Netherlands, Germany, Switzerland and Belgium because of their potential toxicity.
On the other hand the whey is the liquid fraction that is obtained during the production of cheese. The content raised in lactose is the main reason why whey is considered to be a highly polluting product. For each kilogram of cheese about 9 kilograms of whey are generated. Current whey processing systems are not economically viable for most SME.
The project WHEYCOM aims to exploit the results of previous efforts carried out in research and development of a whey-based solution for the sanitizing of whole and fresh-cut fruits and vegetables (F&amp;V). To this end, the optimization of the formula and validation, homologation and replication activities will be carried out.</t>
  </si>
  <si>
    <t>http://wheycom.eu/</t>
  </si>
  <si>
    <t>https://cordis.europa.eu/project/id/674797</t>
  </si>
  <si>
    <t>WoodZymes</t>
  </si>
  <si>
    <t>Extremozymes for wood based building blocks: From pulp mill to board and insulation products</t>
  </si>
  <si>
    <t>Many wood processing techniques require extreme conditions of heat and alkalinity. WoodZymes seeks to develop extremozymes (enzymes that can function under extreme environments) and extremozyme‐based processes that will allow underutilised lignin and hemicellulose fractions of kraft pulp mills to be valorised. This will produce high‐value bio‐based compounds to be used as bio-equivalents of existing petroleum-based chemical building blocks and precursors.
In doing so, they will create substitutive components (lignin-based phenolic resins and polyols) for the manufacture of medium-density fibreboards (MDF) and polyurethane (PU) insulation foams, potentially reducing or avoiding the use of toxic ingredients, whereas the sugar-derived compounds will be used as fibre bonding enhancers in papermaking.
WoodZymes illustrates the potential of extremozymes in the global bio-based economy, contributing to the sustainability and competitiveness of cellulose and fibreboard and polyurethane manufacture.</t>
  </si>
  <si>
    <t>https://www.woodzymes.eu/</t>
  </si>
  <si>
    <t>https://wayback.archive-it.org/12090/20221125174141/https://www.bbi.europa.eu/projects/woodzymes</t>
  </si>
  <si>
    <t>WREED</t>
  </si>
  <si>
    <t>Development of an energy efficient to reduce the cost of drying food and food waste (WREED)</t>
  </si>
  <si>
    <t>Objectives and Problems to be Solved: In Europe an estimated 26million tonnes of water is dried from food products each year, with over 80% of this being through the use of evaporation with hot air. The problem with this method is that although relatively simple to operate and flexible, wastes energy at a rate of 117,00Gj per year, since the heat contained within the extracted water/air is too low grade to make recovery possible. The alternative technology of airless drying uses pure steam as a high-efficiency drying medium and allows the collection of output heat through exchangers and hot water usage, has the potential to save up to 75% of the current energy loss. However, to date the focus on to monolithic pressurised steaming systems has led to prohibitively high capital cost to provide safe continuous running. There are a number of technical challenges to be addressed if these costs are to be reduced. The overall objective of the project is to develop a non-pressure steaming approach, with a man metric sealing method for continuous production with features for maximised energy efficiency. Description of the work: The proposed work comprises data collection and analysis, experimental trials at laboratory and pilot plant scale and techno-economic modelling studies, and will address the following key issues:
- Evaluation of the technical and economic and the scientific issues regarding of drying approach on the quality of the food products.
- Identification of operational parameters for optimum process performance in terms of atmospheric conditions, residence times, energy recycling and product quality.
- Validation of the operational performance of the pilot-plant in an industrial environment, trialing up to 3 different products.
- Evaluation of the commercial viability of a continuous atmospheric-pressure airless drying system Expected Results and Exploitation Plans: The results of the work will allow an assessment of the technical and economic viability of the technology and the resulting effect on the environmental impact. These results will be used to identify appropriate ways to address follow-on work to commercialise the process. The results of the project will be presented and disseminated at relevant workshop meetings, exhibitions and conferences. A range of companies interested in the technology will be invited to the case study site for practical demonstrations.</t>
  </si>
  <si>
    <t>https://cordis.europa.eu/project/id/ENK6-CT-2001-30002</t>
  </si>
  <si>
    <t>FP5-EESD</t>
  </si>
  <si>
    <t>XSpectra</t>
  </si>
  <si>
    <t>XSpectra: The Most Advanced Real Time Food Contaminants Detector</t>
  </si>
  <si>
    <t>Food safety inspections cannot always detect contamination in time. Detection is a process that often requires several different laboratory examinations. The EU-funded XSpectra project is developing x-ray technology that can examine in real time the physico-chemical characteristics of materials. This will allow inspectors to detect foreign bodies immediately, which are not explorable with current technology. Based on artificial intelligence, this technology improves security, reduces costs and time, and helps prevent waste in the food industry. The project will test the technology of the same name at a production line to finalise an industrial product for commercialisation.</t>
  </si>
  <si>
    <t>https://www.xspectra.eu/</t>
  </si>
  <si>
    <t>https://cordis.europa.eu/project/id/849381</t>
  </si>
  <si>
    <t>YPACK</t>
  </si>
  <si>
    <t>HIGH PERFORMANCE POLYHYDROXYALKANOATES BASED PACKAGING TO MINIMISE FOOD WASTE</t>
  </si>
  <si>
    <t>The main objective of YPACK is the pre-industrial scale up and validation of two innovative food packaging solutions (thermoformed tray and flow pack bag) based on PHA, with active and passive barrier properties. New packaging will use food industry by-products (cheese whey and almond shells), assure the biodegradability and recyclability, and reduce food waste, in the frame of the EU Circular Economy strategy.
YPACK will use a holistic approach and methodology involving different knowledge areas: Development of packaging solutions (Production of PHBV layers, compounding, prototyping, Industrial Validation), Product Validation (Quality / Shelf life), Social approach (Customer profiling, Dissemination, Policies &amp; Regulatory) and Market Assessment (Business study and Risk assessment). YPACK is aligned with the EU Circular Economy strategy, including the use of raw bio-based food industry by-products, LCA studies, recyclability &amp; biodegradability of packaging and trying to reduce Food Waste. The project is constructed in line with the Responsible Research and Innovation guidelines of the European Commission.
The project has a total duration of 36 months. Several processes related to the production of multilayered passive and active systems based on raw PHBV will be optimised and scaled up to pre-industrial size to validate the production of the proposed packaging solutions for extend the shelf life of selected food products. They consist in:
i) a multilayer tray involving an inner active layer, and
ii) a multilayer flow pack with improved barrier properties. A consumer profiling and market study will be performed at the first stage of the project in order to identify consumers´ preferences, market needs and match them with the new EU regulations and packaging materials breakthroughs.</t>
  </si>
  <si>
    <t>https://www.ypack.eu/</t>
  </si>
  <si>
    <t>https://cordis.europa.eu/project/id/773872</t>
  </si>
  <si>
    <t>Zelcor</t>
  </si>
  <si>
    <t>Zero Waste Ligno-Cellulosic Biorefineries by Integrated Lignin Valorisation</t>
  </si>
  <si>
    <t>Lignocellulosic feedstocks (dry matter plant biomass) are commonly used in the production of biofuels and bio-based chemicals. However, a major disadvantage of these feedstocks is the presence of substantial amounts of lignin, an aromatic polymer that is difficult to break down. This so called "recalcitrance" means lignocellulosic feedstock is often considered primarily as a waste product, utilised to produce energy through burning.
The Zelcor project intends to demonstrate the feasibility of transforming lignocellulose recalcitrant side streams (lignocellulosic residues from ethanol production, lignins dissolved during pulping and lignin-like humins formed by sugars conversion) into high added-value bio-based products, including fine chemicals. This will be achieved by combining chemical and enzymatic catalysis with insect-based bioconversion.
Demonstrating of the project's feasibility will be performed by process scaling-up, formulation of end-product prototypes and value chain sustainability and safety assessment.</t>
  </si>
  <si>
    <t>https://zelcor.eu/</t>
  </si>
  <si>
    <t>https://cordis.europa.eu/search/es?q=contenttype%3D%27project%27%20AND%20(%27Zelcor%27)&amp;p=1&amp;num=10&amp;srt=Relevance:decreasing</t>
  </si>
  <si>
    <t>ZeroW</t>
  </si>
  <si>
    <t>Systemic Innovations Towards a Zero Food Waste Supply Chain</t>
  </si>
  <si>
    <t>World hunger is on the rise, yet a third of all food produced globally goes to waste. The EU-funded ZeroW project aims to provide significant contributions to preventing and reducing food waste and enhancing the sustainability of food supply chains. Specifically, ZeroW will carry out the demonstration of diverse innovations in nine real-life food chains, employing a systemic innovation approach to effectively address the multidimensional issue of food waste. Moreover, the project will justify how scaling up the results of the demonstrated innovations, and combining them with appropriate policies, can bring us closer to the Green Deal’s 2030 food waste reduction goals.</t>
  </si>
  <si>
    <t>https://www.zerow-project.eu/zerow</t>
  </si>
  <si>
    <t>https://cordis.europa.eu/project/id/101036388</t>
  </si>
  <si>
    <t>Agro-food wastes minimisation and reduction network . thematic network for prevention, minimisation and reduction of wastes from the european agro-food industry</t>
  </si>
  <si>
    <t>Despite the economic importance of the agro-food sector, during the last European Framework Programmes, there has not been a global European vision addressing the environmental problems arising from agro-food waste. AWARENET is the first network for agro-food waste prevention, minimisation and recovery. The innovation of AWARENET proposal is that it will integrate the vision of the agro-food industrial waste problem from three different and critical points of view: regulatory issues, technology and market, with the final objective of proposing a global R&amp;D European strategy for agro-food industrial waste. The European environmental regulations and the current best practices for minimisation and "valorisation" of wastes will be compiled and checked all over Europe. The network activities will help the European agro-food industries to describe simple tools for wastes prevention, minimisation and recovery. A "white book" will be prepared as a manual for dissemination. AWARENET will identify the market opportunities for "valorised" products from agro-food waste and define the R&amp;D needs for agro-food waste.</t>
  </si>
  <si>
    <t>https://cordis.europa.eu/project/id/G1RT-CT-2000-05008</t>
  </si>
  <si>
    <t>FP5-GROWTH</t>
  </si>
  <si>
    <t>DEVELOPMENT AND SET UP OF TRANSPARENT AND HIGH BARRIER (OXYGEN AND WATER VAPOUR) COATING FOR FLEXIBLE PACKAGING</t>
  </si>
  <si>
    <t>The coating prototype obtained in such a way had the main characteristics requested : transparency, barrier, low cost.
As a result of the research it was the design and set up of the machine used in the research. It was a machine involving standard technologies; standard evaporation boats and electron beam gun system.
Basically the machine was derived from a standard vacuum metallizing machine for aluminium metallization on plastic film. The machine was composed of a vacuum chamber divided into two half chambers. The lower half chamber contained the evaporation sources; the upper half chamber housed the winding system.
The sources were two: one for the metal aluminium, the second for silicon oxides.
The aluminium source consisted of a plurality of boats heated by joule effect each fed by metal wire wound on respective guide reels.
Downstream of the source with respect to the direction of advance of the plastic film a second source.
It was an EBG source Pierce type and served to evaporate the silicon dioxide that tended to dissociate, liberating oxygen.
On the plastic film running on the two source a dielectric layer deposited showing a composition variable from the outer surface where the presence of silicon oxide was higher, towards the inner surface where the presence of oxide of aluminium was predominant.
This activity is developed in the field of the food packaging. This technology is growing very fast due to the market demand in the developed world as well as in the so-called 3rd world.
The impact of this technology on the human environment has opposite aspects: from one side packaging is sinonimous of waste; from the other side packaging permits to reduce food waste. It has to be considered that in the 3rd world 50% of food is wasted mainly for lack in packaging and distribution.
This project is finalized to overcome the present limits on transparent barrier coating film as a new alternative to the present packaging materials with particular care to environment, energy saving and recycling materials. Aim of this project is the set-up of new barrier structure SiO2 based as unexpensive, transparent and colourless alternative.
During this study will be utilized electron beam gun and PECVD techniques on batch and continuous roll equipment.</t>
  </si>
  <si>
    <t>https://cordis.europa.eu/project/id/BRE20237</t>
  </si>
  <si>
    <t>FP3-BRITE/EURAM 2</t>
  </si>
  <si>
    <t>Total</t>
  </si>
  <si>
    <t>Is the project focused on food loss and/or waste?</t>
  </si>
  <si>
    <t>Does the project  involve different European countries; namely, is an  international project?</t>
  </si>
  <si>
    <t>Is project starting date equal or later than January 2013?</t>
  </si>
  <si>
    <t>Is the project available in the most relevant databases supported by the European Union?</t>
  </si>
  <si>
    <t>Is the project classified  in a call related to food?</t>
  </si>
  <si>
    <t>Is the information about the project available in English?</t>
  </si>
  <si>
    <t>Candidate project</t>
  </si>
  <si>
    <t>yes</t>
  </si>
  <si>
    <t xml:space="preserve">yes </t>
  </si>
  <si>
    <t>no</t>
  </si>
  <si>
    <t>yes(call)</t>
  </si>
  <si>
    <t>yes(date)</t>
  </si>
  <si>
    <t>https://wayback.archive-it.org/12090/20221125174305/https://www.bbi.europa.eu/projects/zelcor</t>
  </si>
  <si>
    <t>QQ1. Is the website of the project available?</t>
  </si>
  <si>
    <t>QQ2. Are the outputs of the project available?</t>
  </si>
  <si>
    <t>QQ3. Is there more information in English available about the project than the project summary?</t>
  </si>
  <si>
    <t>QQ4. Are there public deliverables associated to the project?</t>
  </si>
  <si>
    <t>QQ5. Does the project characterize and quantify food loss and/or food waste?</t>
  </si>
  <si>
    <t>QQ6. Does the project gives a full description of actions to reduce and/or prevent food loss and/or food waste?</t>
  </si>
  <si>
    <t>QQ7. Does the website shows the activity of the project?</t>
  </si>
  <si>
    <t>QQ8. Does the development of the project provide enough information about accounting methodologies and assessment methods?</t>
  </si>
  <si>
    <t>Total marks</t>
  </si>
  <si>
    <t>Selected</t>
  </si>
  <si>
    <t>Aditional Information Sources</t>
  </si>
  <si>
    <t>Other information</t>
  </si>
  <si>
    <t>Candidatos de la dase 2</t>
  </si>
  <si>
    <t xml:space="preserve">Cambaidas respecto a la metodologia escogida </t>
  </si>
  <si>
    <t>partially</t>
  </si>
  <si>
    <t>not yet</t>
  </si>
  <si>
    <t>BREMERHAVEN (Germany), Bruges (Belgium), Haarlem (Netherlands), Iași (Romania), Murska Sobota (Slovenia), Quart de Poblet (Spain), Seinäjoki (Finland), Troodos (Cyprus),Vejle (Denmark), Velika Gorica (Croatia), Vicenza (Italy), Vidzeme(Latvia)</t>
  </si>
  <si>
    <t>WARSAW (Poland), TIRANA (Albania), THESSALONIKI (Greece), GRONINGEN (Netherlands), GRENOBLE-ALPES METROPOLE (France), FUNCHAL (Portugal), COPENHAGEN (Denmark), BORDEAUX METROPOLE (France), BIRMINGHAM (United Kindom), BERGAMO (Italy), MILAN (Italy)</t>
  </si>
  <si>
    <t>As a way to help discern which methodologies would be viable to quantify FLW in a given context, the FLW
protocol ranking tool may be of assistance. It is freely available at the FLW protocol website (http://www.flwprotocol.org).</t>
  </si>
  <si>
    <t>Denmark (meat and fish), Slovakia (bread) and Spain (salad). Six European regions as Followers, to replicate and adapt the solutions in: Timisoara (Romania), Budapest
(Hungary), Linz (Austria), Plovdiv (Bulgaria), Halandri (Greece), Arnhem-Nijmegen (Netherlands), Amsterdam
(Netherlands) and Catalunya (Spain).</t>
  </si>
  <si>
    <t>Madrid (Spain), Vilanova D'escornalbou (Spain), Dublín (Ireland), Houten (Netherlands), Schijndel (Netherlands), Roosendaal (Netherlands), EDEKA Moers, Brussels (Belgium), Hannover
Messegelände, EDEKA Lauenau, EDEKA FEK Hotel
Radisson Blu
Scandinavia,
Düsseldorf, Hannover
Messegelände (Germany)</t>
  </si>
  <si>
    <t>France (Paris), Italy (Milan), Belgium (Ghent), Ireland (Dublin) and Hungary (Budapest)</t>
  </si>
  <si>
    <t>The GLOPACK sensor-enabled RFID system was developed to monitor the freshness of food during transportation and storage. The bio-layer sensor applied made the system more intelligent, adding sensing functionality to the classical RFID tag: it provides information about the food quality status through detection of internal gas composition changes in the headspace.</t>
  </si>
  <si>
    <t>Albano-Laziale (Italy), Almere (The Netherlands), Bergen (Norway), Kuopio (Finland), Münster (Germany), Murcia (Spain), Greater Porto (Portugal), and Western Macedonia (Greece)</t>
  </si>
  <si>
    <t>https://lowinfood.eu/project/results/</t>
  </si>
  <si>
    <t>Germany,   Austria,   Sweden,   Finland,  Italy,   Belgium,   Bulgaria,   Scotland, Switzerland and Greece. Value chains: fruit and vegetables, bakery (finland, Italy and Sweden-video), fish, and consumers</t>
  </si>
  <si>
    <t>Spain, Netherlands, Belgium and Greece</t>
  </si>
  <si>
    <t>France, Germany, Italy, Netherlands and Greece</t>
  </si>
  <si>
    <t>https://eu-refresh.org/results  ...   https://foodwasteexplorer.eu/</t>
  </si>
  <si>
    <t>Spain, Netherlands, Hungary and Germany.These keys steps and further lessons taken from the four pilot FAs were used to establish an FA in China.</t>
  </si>
  <si>
    <t>Barcelona, Lisbon, South Wales, Province of Trento (including Rovereto), and Copenhagen</t>
  </si>
  <si>
    <t>Greece, Hungary, UK, Belgium</t>
  </si>
  <si>
    <t>https://sistersproject.eu/dissemination/</t>
  </si>
  <si>
    <t>https://www.tech4biowaste.eu/wiki/Main_Page</t>
  </si>
  <si>
    <t>Belgium</t>
  </si>
  <si>
    <t>parcially</t>
  </si>
  <si>
    <t>https://www.zerow-project.eu/innovation/flw-monitoring-and-assessment</t>
  </si>
  <si>
    <t>Slovenia (1), Romania (1), Flanders (4), Spain (6), Netherlands (7), Portugal (8), Netherlands (9)</t>
  </si>
  <si>
    <t>Social</t>
  </si>
  <si>
    <t>Pilots</t>
  </si>
  <si>
    <t>social</t>
  </si>
  <si>
    <t>organizational</t>
  </si>
  <si>
    <t>technological</t>
  </si>
  <si>
    <t xml:space="preserve">Category </t>
  </si>
  <si>
    <t>Identification</t>
  </si>
  <si>
    <t>Inclusion criteria</t>
  </si>
  <si>
    <t xml:space="preserve">Quality criteria </t>
  </si>
  <si>
    <t>Classification</t>
  </si>
  <si>
    <t>Technological</t>
  </si>
  <si>
    <t>Organizational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</si>
</sst>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Arial"/>
      <family val="2"/>
    </font>
    <font>
      <b/>
      <sz val="10"/>
      <color rgb="FF000000"/>
      <name val="Arial"/>
      <family val="2"/>
    </font>
    <font>
      <b/>
      <sz val="10"/>
      <color rgb="FF000000"/>
      <name val="Arial"/>
      <family val="2"/>
    </font>
    <font>
      <sz val="10"/>
      <color rgb="FF333333"/>
      <name val="Arial"/>
      <family val="2"/>
    </font>
    <font>
      <u/>
      <sz val="11"/>
      <color theme="10"/>
      <name val="Calibri"/>
      <family val="2"/>
      <scheme val="minor"/>
    </font>
    <font>
      <sz val="11"/>
      <name val="Calibri"/>
      <family val="2"/>
      <scheme val="minor"/>
    </font>
    <font>
      <b/>
      <sz val="10"/>
      <color theme="1"/>
      <name val="Arial"/>
      <family val="2"/>
    </font>
    <font>
      <b/>
      <sz val="8"/>
      <color theme="1"/>
      <name val="Arial"/>
      <family val="2"/>
    </font>
  </fonts>
  <fills count="6">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0" fillId="2" borderId="0" xfId="0" applyFill="1" applyAlignment="1">
      <alignment wrapText="1"/>
    </xf>
    <xf numFmtId="14" fontId="0" fillId="0" borderId="0" xfId="0" applyNumberFormat="1"/>
    <xf numFmtId="0" fontId="0" fillId="0" borderId="0" xfId="0" applyAlignment="1">
      <alignment horizontal="center"/>
    </xf>
    <xf numFmtId="0" fontId="4" fillId="0" borderId="0" xfId="0" applyFont="1"/>
    <xf numFmtId="0" fontId="6" fillId="0" borderId="0" xfId="0" applyFont="1"/>
    <xf numFmtId="0" fontId="0" fillId="3" borderId="0" xfId="0" applyFill="1"/>
    <xf numFmtId="0" fontId="0" fillId="3" borderId="0" xfId="0" applyFill="1" applyAlignment="1">
      <alignment horizontal="center"/>
    </xf>
    <xf numFmtId="14" fontId="0" fillId="3" borderId="0" xfId="0" applyNumberFormat="1" applyFill="1"/>
    <xf numFmtId="0" fontId="0" fillId="0" borderId="0" xfId="0" applyAlignment="1">
      <alignment horizontal="left"/>
    </xf>
    <xf numFmtId="0" fontId="5" fillId="0" borderId="0" xfId="1"/>
    <xf numFmtId="0" fontId="0" fillId="0" borderId="0" xfId="0" applyAlignment="1">
      <alignment wrapText="1"/>
    </xf>
    <xf numFmtId="0" fontId="0" fillId="4" borderId="0" xfId="0" applyFill="1" applyAlignment="1">
      <alignment horizontal="center"/>
    </xf>
    <xf numFmtId="0" fontId="0" fillId="0" borderId="3" xfId="0" applyBorder="1"/>
    <xf numFmtId="0" fontId="0" fillId="0" borderId="4" xfId="0" applyBorder="1"/>
    <xf numFmtId="0" fontId="5" fillId="0" borderId="0" xfId="2"/>
    <xf numFmtId="0" fontId="0" fillId="0" borderId="0" xfId="0" applyFill="1"/>
    <xf numFmtId="0" fontId="6" fillId="0" borderId="0" xfId="0" applyFont="1" applyFill="1"/>
    <xf numFmtId="0" fontId="1" fillId="0" borderId="5" xfId="0" applyFont="1" applyBorder="1" applyAlignment="1">
      <alignment horizontal="center" vertical="center" readingOrder="1"/>
    </xf>
    <xf numFmtId="0" fontId="2" fillId="0" borderId="5" xfId="0" applyFont="1" applyBorder="1" applyAlignment="1">
      <alignment horizontal="center" wrapText="1" readingOrder="1"/>
    </xf>
    <xf numFmtId="0" fontId="3" fillId="0" borderId="5" xfId="0" applyFont="1" applyFill="1" applyBorder="1" applyAlignment="1">
      <alignment horizontal="center" wrapText="1" readingOrder="1"/>
    </xf>
    <xf numFmtId="0" fontId="2" fillId="0" borderId="5" xfId="0" applyFont="1" applyFill="1" applyBorder="1" applyAlignment="1">
      <alignment horizontal="center" wrapText="1" readingOrder="1"/>
    </xf>
    <xf numFmtId="0" fontId="2" fillId="0" borderId="5" xfId="0" applyFont="1" applyBorder="1" applyAlignment="1">
      <alignment horizontal="center" vertical="center" wrapText="1" readingOrder="1"/>
    </xf>
    <xf numFmtId="0" fontId="1"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1" fillId="5" borderId="5" xfId="0" applyFont="1" applyFill="1" applyBorder="1" applyAlignment="1">
      <alignment horizontal="center" vertical="center" wrapText="1" readingOrder="1"/>
    </xf>
    <xf numFmtId="0" fontId="8" fillId="5" borderId="5" xfId="0" applyFont="1" applyFill="1" applyBorder="1" applyAlignment="1">
      <alignment horizontal="center" vertical="center" wrapText="1" readingOrder="1"/>
    </xf>
    <xf numFmtId="0" fontId="0" fillId="0" borderId="5" xfId="0" applyBorder="1"/>
    <xf numFmtId="0" fontId="0" fillId="5" borderId="5" xfId="0" applyFill="1" applyBorder="1"/>
    <xf numFmtId="0" fontId="0" fillId="5" borderId="1" xfId="0" applyFill="1" applyBorder="1"/>
    <xf numFmtId="0" fontId="0" fillId="5" borderId="6" xfId="0" applyFill="1" applyBorder="1"/>
    <xf numFmtId="0" fontId="0" fillId="5" borderId="2" xfId="0" applyFill="1" applyBorder="1"/>
  </cellXfs>
  <cellStyles count="3">
    <cellStyle name="Hipervínculo" xfId="1" builtinId="8"/>
    <cellStyle name="Hyperlink" xfId="2" xr:uid="{00000000-000B-0000-0000-000008000000}"/>
    <cellStyle name="Normal" xfId="0" builtinId="0"/>
  </cellStyles>
  <dxfs count="21">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ayback.archive-it.org/12090/20221125120231/https:/www.bbi.europa.eu/projects/susbind" TargetMode="External"/><Relationship Id="rId21" Type="http://schemas.openxmlformats.org/officeDocument/2006/relationships/hyperlink" Target="https://wayback.archive-it.org/12090/20221125120231/https:/www.bbi.europa.eu/projects/b-ferst" TargetMode="External"/><Relationship Id="rId42" Type="http://schemas.openxmlformats.org/officeDocument/2006/relationships/hyperlink" Target="https://wayback.archive-it.org/12090/20221125120231/https:/www.bbi.europa.eu/projects/cafipla" TargetMode="External"/><Relationship Id="rId63" Type="http://schemas.openxmlformats.org/officeDocument/2006/relationships/hyperlink" Target="https://wayback.archive-it.org/12090/20221125120231/https:/www.bbi.europa.eu/projects/glaukos" TargetMode="External"/><Relationship Id="rId84" Type="http://schemas.openxmlformats.org/officeDocument/2006/relationships/hyperlink" Target="https://wayback.archive-it.org/12090/20221125120231/https:/www.bbi.europa.eu/projects/MPowerBIO" TargetMode="External"/><Relationship Id="rId138" Type="http://schemas.openxmlformats.org/officeDocument/2006/relationships/hyperlink" Target="https://wayback.archive-it.org/12090/20221125120231/https:/www.bbi.europa.eu/projects/zelcor" TargetMode="External"/><Relationship Id="rId159" Type="http://schemas.openxmlformats.org/officeDocument/2006/relationships/hyperlink" Target="https://cordis.europa.eu/programme/id/H2020-EU.3.2./en" TargetMode="External"/><Relationship Id="rId170" Type="http://schemas.openxmlformats.org/officeDocument/2006/relationships/hyperlink" Target="https://cordis.europa.eu/programme/id/H2020-EU.3.2./en" TargetMode="External"/><Relationship Id="rId191" Type="http://schemas.openxmlformats.org/officeDocument/2006/relationships/hyperlink" Target="https://www.huhtamaki.com/en/project-fresh/" TargetMode="External"/><Relationship Id="rId205" Type="http://schemas.openxmlformats.org/officeDocument/2006/relationships/hyperlink" Target="https://cordis.europa.eu/programme/id/H2020-EU.3.2./en" TargetMode="External"/><Relationship Id="rId107" Type="http://schemas.openxmlformats.org/officeDocument/2006/relationships/hyperlink" Target="https://wayback.archive-it.org/12090/20221125120231/https:/www.bbi.europa.eu/projects/resolve" TargetMode="External"/><Relationship Id="rId11" Type="http://schemas.openxmlformats.org/officeDocument/2006/relationships/hyperlink" Target="https://cordis.europa.eu/project/id/718730" TargetMode="External"/><Relationship Id="rId32" Type="http://schemas.openxmlformats.org/officeDocument/2006/relationships/hyperlink" Target="https://wayback.archive-it.org/12090/20221125120231/https:/www.bbi.europa.eu/projects/bioforever" TargetMode="External"/><Relationship Id="rId53" Type="http://schemas.openxmlformats.org/officeDocument/2006/relationships/hyperlink" Target="https://wayback.archive-it.org/12090/20221125120231/https:/www.bbi.europa.eu/projects/efforte" TargetMode="External"/><Relationship Id="rId74" Type="http://schemas.openxmlformats.org/officeDocument/2006/relationships/hyperlink" Target="https://wayback.archive-it.org/12090/20221125120231/https:/www.bbi.europa.eu/projects/libbio" TargetMode="External"/><Relationship Id="rId128" Type="http://schemas.openxmlformats.org/officeDocument/2006/relationships/hyperlink" Target="https://wayback.archive-it.org/12090/20221125120231/https:/www.bbi.europa.eu/projects/usable-packaging" TargetMode="External"/><Relationship Id="rId149" Type="http://schemas.openxmlformats.org/officeDocument/2006/relationships/hyperlink" Target="https://cordis.europa.eu/programme/id/H2020-EU.3.2./en" TargetMode="External"/><Relationship Id="rId5" Type="http://schemas.openxmlformats.org/officeDocument/2006/relationships/hyperlink" Target="https://www.reinvent-h2020.eu/" TargetMode="External"/><Relationship Id="rId95" Type="http://schemas.openxmlformats.org/officeDocument/2006/relationships/hyperlink" Target="https://wayback.archive-it.org/12090/20221125120231/https:/www.bbi.europa.eu/projects/phera" TargetMode="External"/><Relationship Id="rId160" Type="http://schemas.openxmlformats.org/officeDocument/2006/relationships/hyperlink" Target="https://cordis.europa.eu/programme/id/H2020-EU.3.2./en" TargetMode="External"/><Relationship Id="rId181" Type="http://schemas.openxmlformats.org/officeDocument/2006/relationships/hyperlink" Target="https://cordis.europa.eu/programme/id/H2020-EU.3.2./en" TargetMode="External"/><Relationship Id="rId22" Type="http://schemas.openxmlformats.org/officeDocument/2006/relationships/hyperlink" Target="https://wayback.archive-it.org/12090/20221125120231/https:/www.bbi.europa.eu/projects/bbtwins" TargetMode="External"/><Relationship Id="rId43" Type="http://schemas.openxmlformats.org/officeDocument/2006/relationships/hyperlink" Target="https://wayback.archive-it.org/12090/20221125120231/https:/www.bbi.europa.eu/projects/carbosurf" TargetMode="External"/><Relationship Id="rId64" Type="http://schemas.openxmlformats.org/officeDocument/2006/relationships/hyperlink" Target="https://wayback.archive-it.org/12090/20221125120231/https:/www.bbi.europa.eu/projects/grace" TargetMode="External"/><Relationship Id="rId118" Type="http://schemas.openxmlformats.org/officeDocument/2006/relationships/hyperlink" Target="https://wayback.archive-it.org/12090/20221125120231/https:/www.bbi.europa.eu/projects/susfert" TargetMode="External"/><Relationship Id="rId139" Type="http://schemas.openxmlformats.org/officeDocument/2006/relationships/hyperlink" Target="https://cordis.europa.eu/project/id/IN10440I" TargetMode="External"/><Relationship Id="rId85" Type="http://schemas.openxmlformats.org/officeDocument/2006/relationships/hyperlink" Target="https://wayback.archive-it.org/12090/20221125120231/https:/www.bbi.europa.eu/projects/multistr3am" TargetMode="External"/><Relationship Id="rId150" Type="http://schemas.openxmlformats.org/officeDocument/2006/relationships/hyperlink" Target="https://cordis.europa.eu/programme/id/H2020-EU.3.2./en" TargetMode="External"/><Relationship Id="rId171" Type="http://schemas.openxmlformats.org/officeDocument/2006/relationships/hyperlink" Target="https://cordis.europa.eu/programme/id/H2020-EU.3.2./en" TargetMode="External"/><Relationship Id="rId192" Type="http://schemas.openxmlformats.org/officeDocument/2006/relationships/hyperlink" Target="https://cordis.europa.eu/programme/id/H2020-EU.3.2./en" TargetMode="External"/><Relationship Id="rId206" Type="http://schemas.openxmlformats.org/officeDocument/2006/relationships/hyperlink" Target="https://cordis.europa.eu/programme/id/H2020-EU.3.2./en" TargetMode="External"/><Relationship Id="rId12" Type="http://schemas.openxmlformats.org/officeDocument/2006/relationships/hyperlink" Target="https://cordis.europa.eu/project/id/784050" TargetMode="External"/><Relationship Id="rId33" Type="http://schemas.openxmlformats.org/officeDocument/2006/relationships/hyperlink" Target="https://wayback.archive-it.org/12090/20221125120231/https:/www.bbi.europa.eu/projects/biomotive" TargetMode="External"/><Relationship Id="rId108" Type="http://schemas.openxmlformats.org/officeDocument/2006/relationships/hyperlink" Target="https://wayback.archive-it.org/12090/20221125120231/https:/www.bbi.europa.eu/projects/roadtobio" TargetMode="External"/><Relationship Id="rId129" Type="http://schemas.openxmlformats.org/officeDocument/2006/relationships/hyperlink" Target="https://wayback.archive-it.org/12090/20221125120231/https:/www.bbi.europa.eu/projects/valchem" TargetMode="External"/><Relationship Id="rId54" Type="http://schemas.openxmlformats.org/officeDocument/2006/relationships/hyperlink" Target="https://wayback.archive-it.org/12090/20221125120231/https:/www.bbi.europa.eu/projects/embraced" TargetMode="External"/><Relationship Id="rId75" Type="http://schemas.openxmlformats.org/officeDocument/2006/relationships/hyperlink" Target="https://wayback.archive-it.org/12090/20221125120231/https:/www.bbi.europa.eu/projects/libre" TargetMode="External"/><Relationship Id="rId96" Type="http://schemas.openxmlformats.org/officeDocument/2006/relationships/hyperlink" Target="https://wayback.archive-it.org/12090/20221125120231/https:/www.bbi.europa.eu/projects/pilots4u" TargetMode="External"/><Relationship Id="rId140" Type="http://schemas.openxmlformats.org/officeDocument/2006/relationships/hyperlink" Target="http://after-biochem.eu/" TargetMode="External"/><Relationship Id="rId161" Type="http://schemas.openxmlformats.org/officeDocument/2006/relationships/hyperlink" Target="https://cordis.europa.eu/programme/id/H2020-EU.3.2./en" TargetMode="External"/><Relationship Id="rId182" Type="http://schemas.openxmlformats.org/officeDocument/2006/relationships/hyperlink" Target="https://cordis.europa.eu/programme/id/H2020-EU.3.2./en" TargetMode="External"/><Relationship Id="rId6" Type="http://schemas.openxmlformats.org/officeDocument/2006/relationships/hyperlink" Target="https://frontsh1p.eu/" TargetMode="External"/><Relationship Id="rId23" Type="http://schemas.openxmlformats.org/officeDocument/2006/relationships/hyperlink" Target="https://wayback.archive-it.org/12090/20221125120231/https:/www.bbi.europa.eu/projects/BeonNAT" TargetMode="External"/><Relationship Id="rId119" Type="http://schemas.openxmlformats.org/officeDocument/2006/relationships/hyperlink" Target="https://wayback.archive-it.org/12090/20221125120231/https:/www.bbi.europa.eu/projects/sweetwoods" TargetMode="External"/><Relationship Id="rId44" Type="http://schemas.openxmlformats.org/officeDocument/2006/relationships/hyperlink" Target="https://wayback.archive-it.org/12090/20221125120231/https:/www.bbi.europa.eu/projects/celebio" TargetMode="External"/><Relationship Id="rId65" Type="http://schemas.openxmlformats.org/officeDocument/2006/relationships/hyperlink" Target="https://wayback.archive-it.org/12090/20221125120231/https:/www.bbi.europa.eu/projects/greenlight" TargetMode="External"/><Relationship Id="rId86" Type="http://schemas.openxmlformats.org/officeDocument/2006/relationships/hyperlink" Target="https://wayback.archive-it.org/12090/20221125120231/https:/www.bbi.europa.eu/projects/nenu2phar" TargetMode="External"/><Relationship Id="rId130" Type="http://schemas.openxmlformats.org/officeDocument/2006/relationships/hyperlink" Target="https://wayback.archive-it.org/12090/20221125120231/https:/www.bbi.europa.eu/projects/valuemag" TargetMode="External"/><Relationship Id="rId151" Type="http://schemas.openxmlformats.org/officeDocument/2006/relationships/hyperlink" Target="https://cordis.europa.eu/programme/id/H2020-EU.3.2./en" TargetMode="External"/><Relationship Id="rId172" Type="http://schemas.openxmlformats.org/officeDocument/2006/relationships/hyperlink" Target="https://cordis.europa.eu/programme/id/H2020-EU.3.2./en" TargetMode="External"/><Relationship Id="rId193" Type="http://schemas.openxmlformats.org/officeDocument/2006/relationships/hyperlink" Target="https://cordis.europa.eu/programme/id/H2020-EU.3.2./en" TargetMode="External"/><Relationship Id="rId207" Type="http://schemas.openxmlformats.org/officeDocument/2006/relationships/hyperlink" Target="https://cordis.europa.eu/programme/id/H2020-EU.3.2./en" TargetMode="External"/><Relationship Id="rId13" Type="http://schemas.openxmlformats.org/officeDocument/2006/relationships/hyperlink" Target="https://cordis.europa.eu/project/id/818173" TargetMode="External"/><Relationship Id="rId109" Type="http://schemas.openxmlformats.org/officeDocument/2006/relationships/hyperlink" Target="https://wayback.archive-it.org/12090/20221125120231/https:/www.bbi.europa.eu/projects/scale" TargetMode="External"/><Relationship Id="rId34" Type="http://schemas.openxmlformats.org/officeDocument/2006/relationships/hyperlink" Target="https://wayback.archive-it.org/12090/20221125120231/https:/www.bbi.europa.eu/projects/biontop" TargetMode="External"/><Relationship Id="rId55" Type="http://schemas.openxmlformats.org/officeDocument/2006/relationships/hyperlink" Target="https://wayback.archive-it.org/12090/20221125120231/https:/www.bbi.europa.eu/projects/enzox2" TargetMode="External"/><Relationship Id="rId76" Type="http://schemas.openxmlformats.org/officeDocument/2006/relationships/hyperlink" Target="https://wayback.archive-it.org/12090/20221125120231/https:/www.bbi.europa.eu/projects/lift" TargetMode="External"/><Relationship Id="rId97" Type="http://schemas.openxmlformats.org/officeDocument/2006/relationships/hyperlink" Target="https://wayback.archive-it.org/12090/20221125120231/https:/www.bbi.europa.eu/projects/plenitude" TargetMode="External"/><Relationship Id="rId120" Type="http://schemas.openxmlformats.org/officeDocument/2006/relationships/hyperlink" Target="https://wayback.archive-it.org/12090/20221125120231/https:/www.bbi.europa.eu/projects/sylfeed" TargetMode="External"/><Relationship Id="rId141" Type="http://schemas.openxmlformats.org/officeDocument/2006/relationships/hyperlink" Target="https://cordis.europa.eu/programme/id/H2020-EU.3.2./en" TargetMode="External"/><Relationship Id="rId7" Type="http://schemas.openxmlformats.org/officeDocument/2006/relationships/hyperlink" Target="https://cordis.europa.eu/project/id/735781" TargetMode="External"/><Relationship Id="rId162" Type="http://schemas.openxmlformats.org/officeDocument/2006/relationships/hyperlink" Target="https://wayback.archive-it.org/12090/20221125120231/https:/www.bbi.europa.eu/projects/BioSPRINT" TargetMode="External"/><Relationship Id="rId183" Type="http://schemas.openxmlformats.org/officeDocument/2006/relationships/hyperlink" Target="https://cordis.europa.eu/programme/id/H2020-EU.3.2./en" TargetMode="External"/><Relationship Id="rId24" Type="http://schemas.openxmlformats.org/officeDocument/2006/relationships/hyperlink" Target="https://wayback.archive-it.org/12090/20221125120231/https:/www.bbi.europa.eu/projects/biobarr" TargetMode="External"/><Relationship Id="rId45" Type="http://schemas.openxmlformats.org/officeDocument/2006/relationships/hyperlink" Target="https://wayback.archive-it.org/12090/20221125120231/https:/www.bbi.europa.eu/projects/champion" TargetMode="External"/><Relationship Id="rId66" Type="http://schemas.openxmlformats.org/officeDocument/2006/relationships/hyperlink" Target="https://wayback.archive-it.org/12090/20221125120231/https:/www.bbi.europa.eu/projects/greensolres" TargetMode="External"/><Relationship Id="rId87" Type="http://schemas.openxmlformats.org/officeDocument/2006/relationships/hyperlink" Target="https://wayback.archive-it.org/12090/20221125120231/https:/www.bbi.europa.eu/projects/neocel" TargetMode="External"/><Relationship Id="rId110" Type="http://schemas.openxmlformats.org/officeDocument/2006/relationships/hyperlink" Target="https://wayback.archive-it.org/12090/20221125120231/https:/www.bbi.europa.eu/projects/selectiveli" TargetMode="External"/><Relationship Id="rId131" Type="http://schemas.openxmlformats.org/officeDocument/2006/relationships/hyperlink" Target="https://wayback.archive-it.org/12090/20221125120231/https:/www.bbi.europa.eu/projects/vamos" TargetMode="External"/><Relationship Id="rId61" Type="http://schemas.openxmlformats.org/officeDocument/2006/relationships/hyperlink" Target="https://wayback.archive-it.org/12090/20221125120231/https:/www.bbi.europa.eu/projects/first2run" TargetMode="External"/><Relationship Id="rId82" Type="http://schemas.openxmlformats.org/officeDocument/2006/relationships/hyperlink" Target="https://wayback.archive-it.org/12090/20221125120231/https:/www.bbi.europa.eu/projects/magnificent" TargetMode="External"/><Relationship Id="rId152" Type="http://schemas.openxmlformats.org/officeDocument/2006/relationships/hyperlink" Target="https://www.allthings.bio/about/" TargetMode="External"/><Relationship Id="rId173" Type="http://schemas.openxmlformats.org/officeDocument/2006/relationships/hyperlink" Target="https://cordis.europa.eu/programme/id/H2020-EU.2.1.4./en" TargetMode="External"/><Relationship Id="rId194" Type="http://schemas.openxmlformats.org/officeDocument/2006/relationships/hyperlink" Target="http://www.greenproteinproject.eu/" TargetMode="External"/><Relationship Id="rId199" Type="http://schemas.openxmlformats.org/officeDocument/2006/relationships/hyperlink" Target="https://cordis.europa.eu/programme/id/H2020-EU.3.2./en" TargetMode="External"/><Relationship Id="rId203" Type="http://schemas.openxmlformats.org/officeDocument/2006/relationships/hyperlink" Target="https://magnificent-algae.eu/" TargetMode="External"/><Relationship Id="rId208" Type="http://schemas.openxmlformats.org/officeDocument/2006/relationships/hyperlink" Target="http://polybioskin.eu/" TargetMode="External"/><Relationship Id="rId19" Type="http://schemas.openxmlformats.org/officeDocument/2006/relationships/hyperlink" Target="https://wayback.archive-it.org/12090/20221125120231/https:/www.bbi.europa.eu/projects/Allthings.bioPRO" TargetMode="External"/><Relationship Id="rId14" Type="http://schemas.openxmlformats.org/officeDocument/2006/relationships/hyperlink" Target="https://cordis.europa.eu/project/id/727580" TargetMode="External"/><Relationship Id="rId30" Type="http://schemas.openxmlformats.org/officeDocument/2006/relationships/hyperlink" Target="https://wayback.archive-it.org/12090/20221125120231/https:/www.bbi.europa.eu/projects/biocomem" TargetMode="External"/><Relationship Id="rId35" Type="http://schemas.openxmlformats.org/officeDocument/2006/relationships/hyperlink" Target="https://wayback.archive-it.org/12090/20221125120231/https:/www.bbi.europa.eu/projects/biopen" TargetMode="External"/><Relationship Id="rId56" Type="http://schemas.openxmlformats.org/officeDocument/2006/relationships/hyperlink" Target="https://wayback.archive-it.org/12090/20221125120231/https:/www.bbi.europa.eu/projects/enzycle" TargetMode="External"/><Relationship Id="rId77" Type="http://schemas.openxmlformats.org/officeDocument/2006/relationships/hyperlink" Target="https://wayback.archive-it.org/12090/20221125120231/https:/www.bbi.europa.eu/projects/lignicoat" TargetMode="External"/><Relationship Id="rId100" Type="http://schemas.openxmlformats.org/officeDocument/2006/relationships/hyperlink" Target="https://wayback.archive-it.org/12090/20221125120231/https:/www.bbi.europa.eu/projects/provides" TargetMode="External"/><Relationship Id="rId105" Type="http://schemas.openxmlformats.org/officeDocument/2006/relationships/hyperlink" Target="https://wayback.archive-it.org/12090/20221125120231/https:/www.bbi.europa.eu/projects/refucoat" TargetMode="External"/><Relationship Id="rId126" Type="http://schemas.openxmlformats.org/officeDocument/2006/relationships/hyperlink" Target="https://wayback.archive-it.org/12090/20221125120231/https:/www.bbi.europa.eu/projects/urbiofuture" TargetMode="External"/><Relationship Id="rId147" Type="http://schemas.openxmlformats.org/officeDocument/2006/relationships/hyperlink" Target="https://cordis.europa.eu/programme/id/H2020-EU.2.1.4./en" TargetMode="External"/><Relationship Id="rId168" Type="http://schemas.openxmlformats.org/officeDocument/2006/relationships/hyperlink" Target="https://cordis.europa.eu/programme/id/H2020-EU.3.2./en" TargetMode="External"/><Relationship Id="rId8" Type="http://schemas.openxmlformats.org/officeDocument/2006/relationships/hyperlink" Target="https://cordis.europa.eu/project/id/BRE20237" TargetMode="External"/><Relationship Id="rId51" Type="http://schemas.openxmlformats.org/officeDocument/2006/relationships/hyperlink" Target="https://wayback.archive-it.org/12090/20221125120231/https:/www.bbi.europa.eu/projects/ecoxy" TargetMode="External"/><Relationship Id="rId72" Type="http://schemas.openxmlformats.org/officeDocument/2006/relationships/hyperlink" Target="https://wayback.archive-it.org/12090/20221125120231/https:/www.bbi.europa.eu/projects/ingreen" TargetMode="External"/><Relationship Id="rId93" Type="http://schemas.openxmlformats.org/officeDocument/2006/relationships/hyperlink" Target="https://wayback.archive-it.org/12090/20221125120231/https:/www.bbi.europa.eu/projects/perfecoat" TargetMode="External"/><Relationship Id="rId98" Type="http://schemas.openxmlformats.org/officeDocument/2006/relationships/hyperlink" Target="https://wayback.archive-it.org/12090/20221125120231/https:/www.bbi.europa.eu/projects/prolific" TargetMode="External"/><Relationship Id="rId121" Type="http://schemas.openxmlformats.org/officeDocument/2006/relationships/hyperlink" Target="https://wayback.archive-it.org/12090/20221125120231/https:/www.bbi.europa.eu/projects/tech4effect" TargetMode="External"/><Relationship Id="rId142" Type="http://schemas.openxmlformats.org/officeDocument/2006/relationships/hyperlink" Target="https://cordis.europa.eu/programme/id/H2020-EU.3.2./en" TargetMode="External"/><Relationship Id="rId163" Type="http://schemas.openxmlformats.org/officeDocument/2006/relationships/hyperlink" Target="https://wayback.archive-it.org/12090/20221125120231/https:/www.bbi.europa.eu/projects/biosuppack" TargetMode="External"/><Relationship Id="rId184" Type="http://schemas.openxmlformats.org/officeDocument/2006/relationships/hyperlink" Target="https://cordis.europa.eu/programme/id/H2020-EU.3.2./en" TargetMode="External"/><Relationship Id="rId189" Type="http://schemas.openxmlformats.org/officeDocument/2006/relationships/hyperlink" Target="https://cordis.europa.eu/programme/id/H2020-EU.3.2./en" TargetMode="External"/><Relationship Id="rId3" Type="http://schemas.openxmlformats.org/officeDocument/2006/relationships/hyperlink" Target="https://www.retrace-itn.eu/" TargetMode="External"/><Relationship Id="rId25" Type="http://schemas.openxmlformats.org/officeDocument/2006/relationships/hyperlink" Target="https://wayback.archive-it.org/12090/20221125120231/https:/www.bbi.europa.eu/projects/biobec" TargetMode="External"/><Relationship Id="rId46" Type="http://schemas.openxmlformats.org/officeDocument/2006/relationships/hyperlink" Target="https://wayback.archive-it.org/12090/20221125120231/https:/www.bbi.europa.eu/projects/circular-biocarbon" TargetMode="External"/><Relationship Id="rId67" Type="http://schemas.openxmlformats.org/officeDocument/2006/relationships/hyperlink" Target="https://wayback.archive-it.org/12090/20221125120231/https:/www.bbi.europa.eu/projects/grete" TargetMode="External"/><Relationship Id="rId116" Type="http://schemas.openxmlformats.org/officeDocument/2006/relationships/hyperlink" Target="https://wayback.archive-it.org/12090/20221125120231/https:/www.bbi.europa.eu/projects/star4bbi" TargetMode="External"/><Relationship Id="rId137" Type="http://schemas.openxmlformats.org/officeDocument/2006/relationships/hyperlink" Target="https://wayback.archive-it.org/12090/20221125120231/https:/www.bbi.europa.eu/projects/woodzymes" TargetMode="External"/><Relationship Id="rId158" Type="http://schemas.openxmlformats.org/officeDocument/2006/relationships/hyperlink" Target="https://cordis.europa.eu/programme/id/H2020-EU.3.2./en" TargetMode="External"/><Relationship Id="rId20" Type="http://schemas.openxmlformats.org/officeDocument/2006/relationships/hyperlink" Target="https://wayback.archive-it.org/12090/20221125120231/https:/www.bbi.europa.eu/projects/aquabiopro-fit" TargetMode="External"/><Relationship Id="rId41" Type="http://schemas.openxmlformats.org/officeDocument/2006/relationships/hyperlink" Target="https://wayback.archive-it.org/12090/20221125120231/https:/www.bbi.europa.eu/projects/bizente" TargetMode="External"/><Relationship Id="rId62" Type="http://schemas.openxmlformats.org/officeDocument/2006/relationships/hyperlink" Target="https://wayback.archive-it.org/12090/20221125120231/https:/www.bbi.europa.eu/projects/fraction" TargetMode="External"/><Relationship Id="rId83" Type="http://schemas.openxmlformats.org/officeDocument/2006/relationships/hyperlink" Target="https://wayback.archive-it.org/12090/20221125120231/https:/www.bbi.europa.eu/projects/mandala" TargetMode="External"/><Relationship Id="rId88" Type="http://schemas.openxmlformats.org/officeDocument/2006/relationships/hyperlink" Target="https://wayback.archive-it.org/12090/20221125120231/https:/www.bbi.europa.eu/projects/newfert" TargetMode="External"/><Relationship Id="rId111" Type="http://schemas.openxmlformats.org/officeDocument/2006/relationships/hyperlink" Target="https://wayback.archive-it.org/12090/20221125120231/https:/www.bbi.europa.eu/projects/sherpack" TargetMode="External"/><Relationship Id="rId132" Type="http://schemas.openxmlformats.org/officeDocument/2006/relationships/hyperlink" Target="https://wayback.archive-it.org/12090/20221125120231/https:/www.bbi.europa.eu/projects/vehicle" TargetMode="External"/><Relationship Id="rId153" Type="http://schemas.openxmlformats.org/officeDocument/2006/relationships/hyperlink" Target="https://cordis.europa.eu/programme/id/H2020-EU.3.2./en" TargetMode="External"/><Relationship Id="rId174" Type="http://schemas.openxmlformats.org/officeDocument/2006/relationships/hyperlink" Target="https://wayback.archive-it.org/12090/20221125120231/https:/www.bbi.europa.eu/projects/celluwiz" TargetMode="External"/><Relationship Id="rId179" Type="http://schemas.openxmlformats.org/officeDocument/2006/relationships/hyperlink" Target="https://www.dendromass4europe.eu/" TargetMode="External"/><Relationship Id="rId195" Type="http://schemas.openxmlformats.org/officeDocument/2006/relationships/hyperlink" Target="https://www.greteproject.eu/" TargetMode="External"/><Relationship Id="rId209" Type="http://schemas.openxmlformats.org/officeDocument/2006/relationships/hyperlink" Target="https://sylfeed.eu/" TargetMode="External"/><Relationship Id="rId190" Type="http://schemas.openxmlformats.org/officeDocument/2006/relationships/hyperlink" Target="https://cordis.europa.eu/programme/id/H2020-EU.3.2./en" TargetMode="External"/><Relationship Id="rId204" Type="http://schemas.openxmlformats.org/officeDocument/2006/relationships/hyperlink" Target="https://cordis.europa.eu/programme/id/H2020-EU.3.2./en" TargetMode="External"/><Relationship Id="rId15" Type="http://schemas.openxmlformats.org/officeDocument/2006/relationships/hyperlink" Target="https://wayback.archive-it.org/12090/20221125120231/https:/www.bbi.europa.eu/projects/abacus" TargetMode="External"/><Relationship Id="rId36" Type="http://schemas.openxmlformats.org/officeDocument/2006/relationships/hyperlink" Target="https://wayback.archive-it.org/12090/20221125120231/https:/www.bbi.europa.eu/projects/biorescue" TargetMode="External"/><Relationship Id="rId57" Type="http://schemas.openxmlformats.org/officeDocument/2006/relationships/hyperlink" Target="https://wayback.archive-it.org/12090/20221125120231/https:/www.bbi.europa.eu/projects/eucaliva" TargetMode="External"/><Relationship Id="rId106" Type="http://schemas.openxmlformats.org/officeDocument/2006/relationships/hyperlink" Target="https://wayback.archive-it.org/12090/20221125120231/https:/www.bbi.europa.eu/projects/resolute" TargetMode="External"/><Relationship Id="rId127" Type="http://schemas.openxmlformats.org/officeDocument/2006/relationships/hyperlink" Target="https://wayback.archive-it.org/12090/20221125120231/https:/www.bbi.europa.eu/projects/us4greenchem" TargetMode="External"/><Relationship Id="rId10" Type="http://schemas.openxmlformats.org/officeDocument/2006/relationships/hyperlink" Target="https://cordis.europa.eu/project/id/717607" TargetMode="External"/><Relationship Id="rId31" Type="http://schemas.openxmlformats.org/officeDocument/2006/relationships/hyperlink" Target="https://wayback.archive-it.org/12090/20221125120231/https:/www.bbi.europa.eu/projects/bioeconomyventures" TargetMode="External"/><Relationship Id="rId52" Type="http://schemas.openxmlformats.org/officeDocument/2006/relationships/hyperlink" Target="https://wayback.archive-it.org/12090/20221125120231/https:/www.bbi.europa.eu/projects/effective" TargetMode="External"/><Relationship Id="rId73" Type="http://schemas.openxmlformats.org/officeDocument/2006/relationships/hyperlink" Target="https://wayback.archive-it.org/12090/20221125120231/https:/www.bbi.europa.eu/projects/iroddi" TargetMode="External"/><Relationship Id="rId78" Type="http://schemas.openxmlformats.org/officeDocument/2006/relationships/hyperlink" Target="https://wayback.archive-it.org/12090/20221125120231/https:/www.bbi.europa.eu/projects/ligniox" TargetMode="External"/><Relationship Id="rId94" Type="http://schemas.openxmlformats.org/officeDocument/2006/relationships/hyperlink" Target="https://wayback.archive-it.org/12090/20221125120231/https:/www.bbi.europa.eu/projects/phenolexa" TargetMode="External"/><Relationship Id="rId99" Type="http://schemas.openxmlformats.org/officeDocument/2006/relationships/hyperlink" Target="https://wayback.archive-it.org/12090/20221125120231/https:/www.bbi.europa.eu/projects/prominent" TargetMode="External"/><Relationship Id="rId101" Type="http://schemas.openxmlformats.org/officeDocument/2006/relationships/hyperlink" Target="https://wayback.archive-it.org/12090/20221125120231/https:/www.bbi.europa.eu/projects/pulp2value" TargetMode="External"/><Relationship Id="rId122" Type="http://schemas.openxmlformats.org/officeDocument/2006/relationships/hyperlink" Target="https://wayback.archive-it.org/12090/20221125120231/https:/www.bbi.europa.eu/projects/unlock" TargetMode="External"/><Relationship Id="rId143" Type="http://schemas.openxmlformats.org/officeDocument/2006/relationships/hyperlink" Target="https://cordis.europa.eu/programme/id/H2020-EU.3.2./en" TargetMode="External"/><Relationship Id="rId148" Type="http://schemas.openxmlformats.org/officeDocument/2006/relationships/hyperlink" Target="https://cordis.europa.eu/programme/id/H2020-EU.3.2./en" TargetMode="External"/><Relationship Id="rId164" Type="http://schemas.openxmlformats.org/officeDocument/2006/relationships/hyperlink" Target="https://wayback.archive-it.org/12090/20221125120231/https:/www.bbi.europa.eu/projects/bioswitch" TargetMode="External"/><Relationship Id="rId169" Type="http://schemas.openxmlformats.org/officeDocument/2006/relationships/hyperlink" Target="https://cordis.europa.eu/programme/id/H2020-EU.3.2./en" TargetMode="External"/><Relationship Id="rId185" Type="http://schemas.openxmlformats.org/officeDocument/2006/relationships/hyperlink" Target="https://www.enzox2.eu/" TargetMode="External"/><Relationship Id="rId4" Type="http://schemas.openxmlformats.org/officeDocument/2006/relationships/hyperlink" Target="https://ecoefishent.eu/" TargetMode="External"/><Relationship Id="rId9" Type="http://schemas.openxmlformats.org/officeDocument/2006/relationships/hyperlink" Target="https://cordis.europa.eu/project/id/662868" TargetMode="External"/><Relationship Id="rId180" Type="http://schemas.openxmlformats.org/officeDocument/2006/relationships/hyperlink" Target="https://cordis.europa.eu/programme/id/H2020-EU.2.1.4./en" TargetMode="External"/><Relationship Id="rId210" Type="http://schemas.openxmlformats.org/officeDocument/2006/relationships/hyperlink" Target="https://cordis.europa.eu/programme/id/H2020-EU.3.2./en" TargetMode="External"/><Relationship Id="rId26" Type="http://schemas.openxmlformats.org/officeDocument/2006/relationships/hyperlink" Target="https://wayback.archive-it.org/12090/20221125120231/https:/www.bbi.europa.eu/projects/biobesticide" TargetMode="External"/><Relationship Id="rId47" Type="http://schemas.openxmlformats.org/officeDocument/2006/relationships/hyperlink" Target="https://wayback.archive-it.org/12090/20221125120231/https:/www.bbi.europa.eu/projects/deep-purple" TargetMode="External"/><Relationship Id="rId68" Type="http://schemas.openxmlformats.org/officeDocument/2006/relationships/hyperlink" Target="https://wayback.archive-it.org/12090/20221125120231/https:/www.bbi.europa.eu/projects/hyperbiocoat" TargetMode="External"/><Relationship Id="rId89" Type="http://schemas.openxmlformats.org/officeDocument/2006/relationships/hyperlink" Target="https://wayback.archive-it.org/12090/20221125120231/https:/www.bbi.europa.eu/projects/oleaf4value" TargetMode="External"/><Relationship Id="rId112" Type="http://schemas.openxmlformats.org/officeDocument/2006/relationships/hyperlink" Target="https://wayback.archive-it.org/12090/20221125120231/https:/www.bbi.europa.eu/projects/smartbox" TargetMode="External"/><Relationship Id="rId133" Type="http://schemas.openxmlformats.org/officeDocument/2006/relationships/hyperlink" Target="https://wayback.archive-it.org/12090/20221125120231/https:/www.bbi.europa.eu/projects/vibes" TargetMode="External"/><Relationship Id="rId154" Type="http://schemas.openxmlformats.org/officeDocument/2006/relationships/hyperlink" Target="https://cordis.europa.eu/programme/id/H2020-EU.3.2./en" TargetMode="External"/><Relationship Id="rId175" Type="http://schemas.openxmlformats.org/officeDocument/2006/relationships/hyperlink" Target="https://cordis.europa.eu/programme/id/H2020-EU.2.1.4./en" TargetMode="External"/><Relationship Id="rId196" Type="http://schemas.openxmlformats.org/officeDocument/2006/relationships/hyperlink" Target="https://cordis.europa.eu/programme/id/H2020-EU.2.1.4./en" TargetMode="External"/><Relationship Id="rId200" Type="http://schemas.openxmlformats.org/officeDocument/2006/relationships/hyperlink" Target="https://cordis.europa.eu/programme/id/H2020-EU.2.1.4./en" TargetMode="External"/><Relationship Id="rId16" Type="http://schemas.openxmlformats.org/officeDocument/2006/relationships/hyperlink" Target="https://wayback.archive-it.org/12090/20221125120231/https:/www.bbi.europa.eu/projects/afterbiochem" TargetMode="External"/><Relationship Id="rId37" Type="http://schemas.openxmlformats.org/officeDocument/2006/relationships/hyperlink" Target="https://wayback.archive-it.org/12090/20221125120231/https:/www.bbi.europa.eu/projects/biosea" TargetMode="External"/><Relationship Id="rId58" Type="http://schemas.openxmlformats.org/officeDocument/2006/relationships/hyperlink" Target="https://wayback.archive-it.org/12090/20221125120231/https:/www.bbi.europa.eu/projects/excornseed" TargetMode="External"/><Relationship Id="rId79" Type="http://schemas.openxmlformats.org/officeDocument/2006/relationships/hyperlink" Target="https://wayback.archive-it.org/12090/20221125120231/https:/www.bbi.europa.eu/projects/lignoflag" TargetMode="External"/><Relationship Id="rId102" Type="http://schemas.openxmlformats.org/officeDocument/2006/relationships/hyperlink" Target="https://wayback.archive-it.org/12090/20221125120231/https:/www.bbi.europa.eu/projects/pulpacktion" TargetMode="External"/><Relationship Id="rId123" Type="http://schemas.openxmlformats.org/officeDocument/2006/relationships/hyperlink" Target="https://wayback.archive-it.org/12090/20221125120231/https:/www.bbi.europa.eu/projects/unravel" TargetMode="External"/><Relationship Id="rId144" Type="http://schemas.openxmlformats.org/officeDocument/2006/relationships/hyperlink" Target="https://cordis.europa.eu/programme/id/H2020-EU.3.2./en" TargetMode="External"/><Relationship Id="rId90" Type="http://schemas.openxmlformats.org/officeDocument/2006/relationships/hyperlink" Target="https://wayback.archive-it.org/12090/20221125120231/https:/www.bbi.europa.eu/projects/optisochem" TargetMode="External"/><Relationship Id="rId165" Type="http://schemas.openxmlformats.org/officeDocument/2006/relationships/hyperlink" Target="https://cordis.europa.eu/programme/id/H2020-EU.3.2./en" TargetMode="External"/><Relationship Id="rId186" Type="http://schemas.openxmlformats.org/officeDocument/2006/relationships/hyperlink" Target="https://cordis.europa.eu/programme/id/H2020-EU.3.2./en" TargetMode="External"/><Relationship Id="rId211" Type="http://schemas.openxmlformats.org/officeDocument/2006/relationships/hyperlink" Target="https://tonowaste.eu/" TargetMode="External"/><Relationship Id="rId27" Type="http://schemas.openxmlformats.org/officeDocument/2006/relationships/hyperlink" Target="https://wayback.archive-it.org/12090/20221125120231/https:/www.bbi.europa.eu/projects/biobridges" TargetMode="External"/><Relationship Id="rId48" Type="http://schemas.openxmlformats.org/officeDocument/2006/relationships/hyperlink" Target="https://wayback.archive-it.org/12090/20221125120231/https:/www.bbi.europa.eu/projects/demeter" TargetMode="External"/><Relationship Id="rId69" Type="http://schemas.openxmlformats.org/officeDocument/2006/relationships/hyperlink" Target="https://wayback.archive-it.org/12090/20221125120231/https:/www.bbi.europa.eu/projects/ict-biochain" TargetMode="External"/><Relationship Id="rId113" Type="http://schemas.openxmlformats.org/officeDocument/2006/relationships/hyperlink" Target="https://wayback.archive-it.org/12090/20221125120231/https:/www.bbi.europa.eu/projects/smartli" TargetMode="External"/><Relationship Id="rId134" Type="http://schemas.openxmlformats.org/officeDocument/2006/relationships/hyperlink" Target="https://wayback.archive-it.org/12090/20221125120231/https:/www.bbi.europa.eu/projects/viobond" TargetMode="External"/><Relationship Id="rId80" Type="http://schemas.openxmlformats.org/officeDocument/2006/relationships/hyperlink" Target="https://wayback.archive-it.org/12090/20221125120231/https:/www.bbi.europa.eu/projects/lipes" TargetMode="External"/><Relationship Id="rId155" Type="http://schemas.openxmlformats.org/officeDocument/2006/relationships/hyperlink" Target="https://cordis.europa.eu/programme/id/H2020-EU.3.2./en" TargetMode="External"/><Relationship Id="rId176" Type="http://schemas.openxmlformats.org/officeDocument/2006/relationships/hyperlink" Target="https://www.champion-project.eu/" TargetMode="External"/><Relationship Id="rId197" Type="http://schemas.openxmlformats.org/officeDocument/2006/relationships/hyperlink" Target="https://cordis.europa.eu/programme/id/H2020-EU.3.2./en" TargetMode="External"/><Relationship Id="rId201" Type="http://schemas.openxmlformats.org/officeDocument/2006/relationships/hyperlink" Target="https://cordis.europa.eu/programme/id/H2020-EU.3.2./en" TargetMode="External"/><Relationship Id="rId17" Type="http://schemas.openxmlformats.org/officeDocument/2006/relationships/hyperlink" Target="https://wayback.archive-it.org/12090/20221125120231/https:/www.bbi.europa.eu/projects/afterlife" TargetMode="External"/><Relationship Id="rId38" Type="http://schemas.openxmlformats.org/officeDocument/2006/relationships/hyperlink" Target="https://wayback.archive-it.org/12090/20221125120231/https:/www.bbi.europa.eu/projects/bioskoh" TargetMode="External"/><Relationship Id="rId59" Type="http://schemas.openxmlformats.org/officeDocument/2006/relationships/hyperlink" Target="https://wayback.archive-it.org/12090/20221125120231/https:/www.bbi.europa.eu/projects/exilva" TargetMode="External"/><Relationship Id="rId103" Type="http://schemas.openxmlformats.org/officeDocument/2006/relationships/hyperlink" Target="https://wayback.archive-it.org/12090/20221125120231/https:/www.bbi.europa.eu/projects/recover" TargetMode="External"/><Relationship Id="rId124" Type="http://schemas.openxmlformats.org/officeDocument/2006/relationships/hyperlink" Target="https://wayback.archive-it.org/12090/20221125120231/https:/www.bbi.europa.eu/projects/up4health" TargetMode="External"/><Relationship Id="rId70" Type="http://schemas.openxmlformats.org/officeDocument/2006/relationships/hyperlink" Target="https://wayback.archive-it.org/12090/20221125120231/https:/www.bbi.europa.eu/projects/ifermenter" TargetMode="External"/><Relationship Id="rId91" Type="http://schemas.openxmlformats.org/officeDocument/2006/relationships/hyperlink" Target="https://wayback.archive-it.org/12090/20221125120231/https:/www.bbi.europa.eu/projects/peference" TargetMode="External"/><Relationship Id="rId145" Type="http://schemas.openxmlformats.org/officeDocument/2006/relationships/hyperlink" Target="https://cordis.europa.eu/programme/id/H2020-EU.3.2./en" TargetMode="External"/><Relationship Id="rId166" Type="http://schemas.openxmlformats.org/officeDocument/2006/relationships/hyperlink" Target="https://cordis.europa.eu/programme/id/H2020-EU.3.2./en" TargetMode="External"/><Relationship Id="rId187" Type="http://schemas.openxmlformats.org/officeDocument/2006/relationships/hyperlink" Target="https://cordis.europa.eu/programme/id/H2020-EU.3.2./en" TargetMode="External"/><Relationship Id="rId1" Type="http://schemas.openxmlformats.org/officeDocument/2006/relationships/hyperlink" Target="https://invitroportugal.wixsite.com/cocoapro" TargetMode="External"/><Relationship Id="rId212" Type="http://schemas.openxmlformats.org/officeDocument/2006/relationships/printerSettings" Target="../printerSettings/printerSettings2.bin"/><Relationship Id="rId28" Type="http://schemas.openxmlformats.org/officeDocument/2006/relationships/hyperlink" Target="https://wayback.archive-it.org/12090/20221125120231/https:/www.bbi.europa.eu/projects/biocanndo" TargetMode="External"/><Relationship Id="rId49" Type="http://schemas.openxmlformats.org/officeDocument/2006/relationships/hyperlink" Target="https://wayback.archive-it.org/12090/20221125120231/https:/www.bbi.europa.eu/projects/dendromass4europe" TargetMode="External"/><Relationship Id="rId114" Type="http://schemas.openxmlformats.org/officeDocument/2006/relationships/hyperlink" Target="https://wayback.archive-it.org/12090/20221125120231/https:/www.bbi.europa.eu/projects/spiralg" TargetMode="External"/><Relationship Id="rId60" Type="http://schemas.openxmlformats.org/officeDocument/2006/relationships/hyperlink" Target="https://wayback.archive-it.org/12090/20221125120231/https:/www.bbi.europa.eu/projects/farmyng" TargetMode="External"/><Relationship Id="rId81" Type="http://schemas.openxmlformats.org/officeDocument/2006/relationships/hyperlink" Target="https://wayback.archive-it.org/12090/20221125120231/https:/www.bbi.europa.eu/projects/macro-cascade" TargetMode="External"/><Relationship Id="rId135" Type="http://schemas.openxmlformats.org/officeDocument/2006/relationships/hyperlink" Target="https://wayback.archive-it.org/12090/20221125120231/https:/www.bbi.europa.eu/projects/vipriscar" TargetMode="External"/><Relationship Id="rId156" Type="http://schemas.openxmlformats.org/officeDocument/2006/relationships/hyperlink" Target="https://cordis.europa.eu/programme/id/H2020-EU.3.2./en" TargetMode="External"/><Relationship Id="rId177" Type="http://schemas.openxmlformats.org/officeDocument/2006/relationships/hyperlink" Target="https://cordis.europa.eu/programme/id/H2020-EU.3.2./en" TargetMode="External"/><Relationship Id="rId198" Type="http://schemas.openxmlformats.org/officeDocument/2006/relationships/hyperlink" Target="https://cordis.europa.eu/programme/id/H2020-EU.2.1.4./en" TargetMode="External"/><Relationship Id="rId202" Type="http://schemas.openxmlformats.org/officeDocument/2006/relationships/hyperlink" Target="https://cordis.europa.eu/programme/id/H2020-EU.3.2./en" TargetMode="External"/><Relationship Id="rId18" Type="http://schemas.openxmlformats.org/officeDocument/2006/relationships/hyperlink" Target="https://wayback.archive-it.org/12090/20221125120231/https:/www.bbi.europa.eu/projects/alehoop" TargetMode="External"/><Relationship Id="rId39" Type="http://schemas.openxmlformats.org/officeDocument/2006/relationships/hyperlink" Target="https://wayback.archive-it.org/12090/20221125120231/https:/www.bbi.europa.eu/projects/biovexo" TargetMode="External"/><Relationship Id="rId50" Type="http://schemas.openxmlformats.org/officeDocument/2006/relationships/hyperlink" Target="https://wayback.archive-it.org/12090/20221125120231/https:/www.bbi.europa.eu/projects/ecofunco" TargetMode="External"/><Relationship Id="rId104" Type="http://schemas.openxmlformats.org/officeDocument/2006/relationships/hyperlink" Target="https://wayback.archive-it.org/12090/20221125120231/https:/www.bbi.europa.eu/projects/redwine" TargetMode="External"/><Relationship Id="rId125" Type="http://schemas.openxmlformats.org/officeDocument/2006/relationships/hyperlink" Target="https://wayback.archive-it.org/12090/20221125120231/https:/www.bbi.europa.eu/projects/urbiofin" TargetMode="External"/><Relationship Id="rId146" Type="http://schemas.openxmlformats.org/officeDocument/2006/relationships/hyperlink" Target="https://www.aquabioprofit.eu/index.cfm" TargetMode="External"/><Relationship Id="rId167" Type="http://schemas.openxmlformats.org/officeDocument/2006/relationships/hyperlink" Target="https://cordis.europa.eu/programme/id/H2020-EU.3.2./en" TargetMode="External"/><Relationship Id="rId188" Type="http://schemas.openxmlformats.org/officeDocument/2006/relationships/hyperlink" Target="https://cordis.europa.eu/programme/id/H2020-EU.3.2./en" TargetMode="External"/><Relationship Id="rId71" Type="http://schemas.openxmlformats.org/officeDocument/2006/relationships/hyperlink" Target="https://wayback.archive-it.org/12090/20221125120231/https:/www.bbi.europa.eu/projects/indirect" TargetMode="External"/><Relationship Id="rId92" Type="http://schemas.openxmlformats.org/officeDocument/2006/relationships/hyperlink" Target="https://wayback.archive-it.org/12090/20221125120231/https:/www.bbi.europa.eu/projects/percal" TargetMode="External"/><Relationship Id="rId2" Type="http://schemas.openxmlformats.org/officeDocument/2006/relationships/hyperlink" Target="https://agro2circular.eu/" TargetMode="External"/><Relationship Id="rId29" Type="http://schemas.openxmlformats.org/officeDocument/2006/relationships/hyperlink" Target="https://wayback.archive-it.org/12090/20221125120231/https:/www.bbi.europa.eu/projects/biocircularcities" TargetMode="External"/><Relationship Id="rId40" Type="http://schemas.openxmlformats.org/officeDocument/2006/relationships/hyperlink" Target="https://wayback.archive-it.org/12090/20221125120231/https:/www.bbi.europa.eu/projects/bioways" TargetMode="External"/><Relationship Id="rId115" Type="http://schemas.openxmlformats.org/officeDocument/2006/relationships/hyperlink" Target="https://wayback.archive-it.org/12090/20221125120231/https:/www.bbi.europa.eu/projects/ssuchy" TargetMode="External"/><Relationship Id="rId136" Type="http://schemas.openxmlformats.org/officeDocument/2006/relationships/hyperlink" Target="https://wayback.archive-it.org/12090/20221125120231/https:/www.bbi.europa.eu/projects/waseabi" TargetMode="External"/><Relationship Id="rId157" Type="http://schemas.openxmlformats.org/officeDocument/2006/relationships/hyperlink" Target="https://cordis.europa.eu/programme/id/H2020-EU.3.2./en" TargetMode="External"/><Relationship Id="rId178" Type="http://schemas.openxmlformats.org/officeDocument/2006/relationships/hyperlink" Target="https://cordis.europa.eu/programme/id/H2020-EU.3.2./en"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ayback.archive-it.org/12090/20221125120231/https:/www.bbi.europa.eu/projects/susbind" TargetMode="External"/><Relationship Id="rId21" Type="http://schemas.openxmlformats.org/officeDocument/2006/relationships/hyperlink" Target="https://wayback.archive-it.org/12090/20221125120231/https:/www.bbi.europa.eu/projects/b-ferst" TargetMode="External"/><Relationship Id="rId42" Type="http://schemas.openxmlformats.org/officeDocument/2006/relationships/hyperlink" Target="https://wayback.archive-it.org/12090/20221125120231/https:/www.bbi.europa.eu/projects/cafipla" TargetMode="External"/><Relationship Id="rId63" Type="http://schemas.openxmlformats.org/officeDocument/2006/relationships/hyperlink" Target="https://wayback.archive-it.org/12090/20221125120231/https:/www.bbi.europa.eu/projects/glaukos" TargetMode="External"/><Relationship Id="rId84" Type="http://schemas.openxmlformats.org/officeDocument/2006/relationships/hyperlink" Target="https://wayback.archive-it.org/12090/20221125120231/https:/www.bbi.europa.eu/projects/MPowerBIO" TargetMode="External"/><Relationship Id="rId138" Type="http://schemas.openxmlformats.org/officeDocument/2006/relationships/hyperlink" Target="https://wayback.archive-it.org/12090/20221125120231/https:/www.bbi.europa.eu/projects/zelcor" TargetMode="External"/><Relationship Id="rId159" Type="http://schemas.openxmlformats.org/officeDocument/2006/relationships/hyperlink" Target="https://cordis.europa.eu/programme/id/H2020-EU.3.2./en" TargetMode="External"/><Relationship Id="rId170" Type="http://schemas.openxmlformats.org/officeDocument/2006/relationships/hyperlink" Target="https://cordis.europa.eu/programme/id/H2020-EU.3.2./en" TargetMode="External"/><Relationship Id="rId191" Type="http://schemas.openxmlformats.org/officeDocument/2006/relationships/hyperlink" Target="https://www.huhtamaki.com/en/project-fresh/" TargetMode="External"/><Relationship Id="rId205" Type="http://schemas.openxmlformats.org/officeDocument/2006/relationships/hyperlink" Target="https://cordis.europa.eu/programme/id/H2020-EU.3.2./en" TargetMode="External"/><Relationship Id="rId107" Type="http://schemas.openxmlformats.org/officeDocument/2006/relationships/hyperlink" Target="https://wayback.archive-it.org/12090/20221125120231/https:/www.bbi.europa.eu/projects/resolve" TargetMode="External"/><Relationship Id="rId11" Type="http://schemas.openxmlformats.org/officeDocument/2006/relationships/hyperlink" Target="https://cordis.europa.eu/project/id/718730" TargetMode="External"/><Relationship Id="rId32" Type="http://schemas.openxmlformats.org/officeDocument/2006/relationships/hyperlink" Target="https://wayback.archive-it.org/12090/20221125120231/https:/www.bbi.europa.eu/projects/bioforever" TargetMode="External"/><Relationship Id="rId53" Type="http://schemas.openxmlformats.org/officeDocument/2006/relationships/hyperlink" Target="https://wayback.archive-it.org/12090/20221125120231/https:/www.bbi.europa.eu/projects/efforte" TargetMode="External"/><Relationship Id="rId74" Type="http://schemas.openxmlformats.org/officeDocument/2006/relationships/hyperlink" Target="https://wayback.archive-it.org/12090/20221125120231/https:/www.bbi.europa.eu/projects/libbio" TargetMode="External"/><Relationship Id="rId128" Type="http://schemas.openxmlformats.org/officeDocument/2006/relationships/hyperlink" Target="https://wayback.archive-it.org/12090/20221125120231/https:/www.bbi.europa.eu/projects/usable-packaging" TargetMode="External"/><Relationship Id="rId149" Type="http://schemas.openxmlformats.org/officeDocument/2006/relationships/hyperlink" Target="https://cordis.europa.eu/programme/id/H2020-EU.3.2./en" TargetMode="External"/><Relationship Id="rId5" Type="http://schemas.openxmlformats.org/officeDocument/2006/relationships/hyperlink" Target="https://www.reinvent-h2020.eu/" TargetMode="External"/><Relationship Id="rId95" Type="http://schemas.openxmlformats.org/officeDocument/2006/relationships/hyperlink" Target="https://wayback.archive-it.org/12090/20221125120231/https:/www.bbi.europa.eu/projects/phera" TargetMode="External"/><Relationship Id="rId160" Type="http://schemas.openxmlformats.org/officeDocument/2006/relationships/hyperlink" Target="https://cordis.europa.eu/programme/id/H2020-EU.3.2./en" TargetMode="External"/><Relationship Id="rId181" Type="http://schemas.openxmlformats.org/officeDocument/2006/relationships/hyperlink" Target="https://cordis.europa.eu/programme/id/H2020-EU.3.2./en" TargetMode="External"/><Relationship Id="rId22" Type="http://schemas.openxmlformats.org/officeDocument/2006/relationships/hyperlink" Target="https://wayback.archive-it.org/12090/20221125120231/https:/www.bbi.europa.eu/projects/bbtwins" TargetMode="External"/><Relationship Id="rId43" Type="http://schemas.openxmlformats.org/officeDocument/2006/relationships/hyperlink" Target="https://wayback.archive-it.org/12090/20221125120231/https:/www.bbi.europa.eu/projects/carbosurf" TargetMode="External"/><Relationship Id="rId64" Type="http://schemas.openxmlformats.org/officeDocument/2006/relationships/hyperlink" Target="https://wayback.archive-it.org/12090/20221125120231/https:/www.bbi.europa.eu/projects/grace" TargetMode="External"/><Relationship Id="rId118" Type="http://schemas.openxmlformats.org/officeDocument/2006/relationships/hyperlink" Target="https://wayback.archive-it.org/12090/20221125120231/https:/www.bbi.europa.eu/projects/susfert" TargetMode="External"/><Relationship Id="rId139" Type="http://schemas.openxmlformats.org/officeDocument/2006/relationships/hyperlink" Target="https://cordis.europa.eu/project/id/IN10440I" TargetMode="External"/><Relationship Id="rId85" Type="http://schemas.openxmlformats.org/officeDocument/2006/relationships/hyperlink" Target="https://wayback.archive-it.org/12090/20221125120231/https:/www.bbi.europa.eu/projects/multistr3am" TargetMode="External"/><Relationship Id="rId150" Type="http://schemas.openxmlformats.org/officeDocument/2006/relationships/hyperlink" Target="https://cordis.europa.eu/programme/id/H2020-EU.3.2./en" TargetMode="External"/><Relationship Id="rId171" Type="http://schemas.openxmlformats.org/officeDocument/2006/relationships/hyperlink" Target="https://cordis.europa.eu/programme/id/H2020-EU.3.2./en" TargetMode="External"/><Relationship Id="rId192" Type="http://schemas.openxmlformats.org/officeDocument/2006/relationships/hyperlink" Target="https://cordis.europa.eu/programme/id/H2020-EU.3.2./en" TargetMode="External"/><Relationship Id="rId206" Type="http://schemas.openxmlformats.org/officeDocument/2006/relationships/hyperlink" Target="https://cordis.europa.eu/programme/id/H2020-EU.3.2./en" TargetMode="External"/><Relationship Id="rId12" Type="http://schemas.openxmlformats.org/officeDocument/2006/relationships/hyperlink" Target="https://cordis.europa.eu/project/id/784050" TargetMode="External"/><Relationship Id="rId33" Type="http://schemas.openxmlformats.org/officeDocument/2006/relationships/hyperlink" Target="https://wayback.archive-it.org/12090/20221125120231/https:/www.bbi.europa.eu/projects/biomotive" TargetMode="External"/><Relationship Id="rId108" Type="http://schemas.openxmlformats.org/officeDocument/2006/relationships/hyperlink" Target="https://wayback.archive-it.org/12090/20221125120231/https:/www.bbi.europa.eu/projects/roadtobio" TargetMode="External"/><Relationship Id="rId129" Type="http://schemas.openxmlformats.org/officeDocument/2006/relationships/hyperlink" Target="https://wayback.archive-it.org/12090/20221125120231/https:/www.bbi.europa.eu/projects/valchem" TargetMode="External"/><Relationship Id="rId54" Type="http://schemas.openxmlformats.org/officeDocument/2006/relationships/hyperlink" Target="https://wayback.archive-it.org/12090/20221125120231/https:/www.bbi.europa.eu/projects/embraced" TargetMode="External"/><Relationship Id="rId75" Type="http://schemas.openxmlformats.org/officeDocument/2006/relationships/hyperlink" Target="https://wayback.archive-it.org/12090/20221125120231/https:/www.bbi.europa.eu/projects/libre" TargetMode="External"/><Relationship Id="rId96" Type="http://schemas.openxmlformats.org/officeDocument/2006/relationships/hyperlink" Target="https://wayback.archive-it.org/12090/20221125120231/https:/www.bbi.europa.eu/projects/pilots4u" TargetMode="External"/><Relationship Id="rId140" Type="http://schemas.openxmlformats.org/officeDocument/2006/relationships/hyperlink" Target="http://after-biochem.eu/" TargetMode="External"/><Relationship Id="rId161" Type="http://schemas.openxmlformats.org/officeDocument/2006/relationships/hyperlink" Target="https://cordis.europa.eu/programme/id/H2020-EU.3.2./en" TargetMode="External"/><Relationship Id="rId182" Type="http://schemas.openxmlformats.org/officeDocument/2006/relationships/hyperlink" Target="https://cordis.europa.eu/programme/id/H2020-EU.3.2./en" TargetMode="External"/><Relationship Id="rId6" Type="http://schemas.openxmlformats.org/officeDocument/2006/relationships/hyperlink" Target="https://frontsh1p.eu/" TargetMode="External"/><Relationship Id="rId23" Type="http://schemas.openxmlformats.org/officeDocument/2006/relationships/hyperlink" Target="https://wayback.archive-it.org/12090/20221125120231/https:/www.bbi.europa.eu/projects/BeonNAT" TargetMode="External"/><Relationship Id="rId119" Type="http://schemas.openxmlformats.org/officeDocument/2006/relationships/hyperlink" Target="https://wayback.archive-it.org/12090/20221125120231/https:/www.bbi.europa.eu/projects/sweetwoods" TargetMode="External"/><Relationship Id="rId44" Type="http://schemas.openxmlformats.org/officeDocument/2006/relationships/hyperlink" Target="https://wayback.archive-it.org/12090/20221125120231/https:/www.bbi.europa.eu/projects/celebio" TargetMode="External"/><Relationship Id="rId65" Type="http://schemas.openxmlformats.org/officeDocument/2006/relationships/hyperlink" Target="https://wayback.archive-it.org/12090/20221125120231/https:/www.bbi.europa.eu/projects/greenlight" TargetMode="External"/><Relationship Id="rId86" Type="http://schemas.openxmlformats.org/officeDocument/2006/relationships/hyperlink" Target="https://wayback.archive-it.org/12090/20221125120231/https:/www.bbi.europa.eu/projects/nenu2phar" TargetMode="External"/><Relationship Id="rId130" Type="http://schemas.openxmlformats.org/officeDocument/2006/relationships/hyperlink" Target="https://wayback.archive-it.org/12090/20221125120231/https:/www.bbi.europa.eu/projects/valuemag" TargetMode="External"/><Relationship Id="rId151" Type="http://schemas.openxmlformats.org/officeDocument/2006/relationships/hyperlink" Target="https://cordis.europa.eu/programme/id/H2020-EU.3.2./en" TargetMode="External"/><Relationship Id="rId172" Type="http://schemas.openxmlformats.org/officeDocument/2006/relationships/hyperlink" Target="https://cordis.europa.eu/programme/id/H2020-EU.3.2./en" TargetMode="External"/><Relationship Id="rId193" Type="http://schemas.openxmlformats.org/officeDocument/2006/relationships/hyperlink" Target="https://cordis.europa.eu/programme/id/H2020-EU.3.2./en" TargetMode="External"/><Relationship Id="rId207" Type="http://schemas.openxmlformats.org/officeDocument/2006/relationships/hyperlink" Target="https://cordis.europa.eu/programme/id/H2020-EU.3.2./en" TargetMode="External"/><Relationship Id="rId13" Type="http://schemas.openxmlformats.org/officeDocument/2006/relationships/hyperlink" Target="https://cordis.europa.eu/project/id/818173" TargetMode="External"/><Relationship Id="rId109" Type="http://schemas.openxmlformats.org/officeDocument/2006/relationships/hyperlink" Target="https://wayback.archive-it.org/12090/20221125120231/https:/www.bbi.europa.eu/projects/scale" TargetMode="External"/><Relationship Id="rId34" Type="http://schemas.openxmlformats.org/officeDocument/2006/relationships/hyperlink" Target="https://wayback.archive-it.org/12090/20221125120231/https:/www.bbi.europa.eu/projects/biontop" TargetMode="External"/><Relationship Id="rId55" Type="http://schemas.openxmlformats.org/officeDocument/2006/relationships/hyperlink" Target="https://wayback.archive-it.org/12090/20221125120231/https:/www.bbi.europa.eu/projects/enzox2" TargetMode="External"/><Relationship Id="rId76" Type="http://schemas.openxmlformats.org/officeDocument/2006/relationships/hyperlink" Target="https://wayback.archive-it.org/12090/20221125120231/https:/www.bbi.europa.eu/projects/lift" TargetMode="External"/><Relationship Id="rId97" Type="http://schemas.openxmlformats.org/officeDocument/2006/relationships/hyperlink" Target="https://wayback.archive-it.org/12090/20221125120231/https:/www.bbi.europa.eu/projects/plenitude" TargetMode="External"/><Relationship Id="rId120" Type="http://schemas.openxmlformats.org/officeDocument/2006/relationships/hyperlink" Target="https://wayback.archive-it.org/12090/20221125120231/https:/www.bbi.europa.eu/projects/sylfeed" TargetMode="External"/><Relationship Id="rId141" Type="http://schemas.openxmlformats.org/officeDocument/2006/relationships/hyperlink" Target="https://cordis.europa.eu/programme/id/H2020-EU.3.2./en" TargetMode="External"/><Relationship Id="rId7" Type="http://schemas.openxmlformats.org/officeDocument/2006/relationships/hyperlink" Target="https://cordis.europa.eu/project/id/735781" TargetMode="External"/><Relationship Id="rId162" Type="http://schemas.openxmlformats.org/officeDocument/2006/relationships/hyperlink" Target="https://wayback.archive-it.org/12090/20221125120231/https:/www.bbi.europa.eu/projects/BioSPRINT" TargetMode="External"/><Relationship Id="rId183" Type="http://schemas.openxmlformats.org/officeDocument/2006/relationships/hyperlink" Target="https://cordis.europa.eu/programme/id/H2020-EU.3.2./en" TargetMode="External"/><Relationship Id="rId24" Type="http://schemas.openxmlformats.org/officeDocument/2006/relationships/hyperlink" Target="https://wayback.archive-it.org/12090/20221125120231/https:/www.bbi.europa.eu/projects/biobarr" TargetMode="External"/><Relationship Id="rId45" Type="http://schemas.openxmlformats.org/officeDocument/2006/relationships/hyperlink" Target="https://wayback.archive-it.org/12090/20221125120231/https:/www.bbi.europa.eu/projects/champion" TargetMode="External"/><Relationship Id="rId66" Type="http://schemas.openxmlformats.org/officeDocument/2006/relationships/hyperlink" Target="https://wayback.archive-it.org/12090/20221125120231/https:/www.bbi.europa.eu/projects/greensolres" TargetMode="External"/><Relationship Id="rId87" Type="http://schemas.openxmlformats.org/officeDocument/2006/relationships/hyperlink" Target="https://wayback.archive-it.org/12090/20221125120231/https:/www.bbi.europa.eu/projects/neocel" TargetMode="External"/><Relationship Id="rId110" Type="http://schemas.openxmlformats.org/officeDocument/2006/relationships/hyperlink" Target="https://wayback.archive-it.org/12090/20221125120231/https:/www.bbi.europa.eu/projects/selectiveli" TargetMode="External"/><Relationship Id="rId131" Type="http://schemas.openxmlformats.org/officeDocument/2006/relationships/hyperlink" Target="https://wayback.archive-it.org/12090/20221125120231/https:/www.bbi.europa.eu/projects/vamos" TargetMode="External"/><Relationship Id="rId61" Type="http://schemas.openxmlformats.org/officeDocument/2006/relationships/hyperlink" Target="https://wayback.archive-it.org/12090/20221125120231/https:/www.bbi.europa.eu/projects/first2run" TargetMode="External"/><Relationship Id="rId82" Type="http://schemas.openxmlformats.org/officeDocument/2006/relationships/hyperlink" Target="https://wayback.archive-it.org/12090/20221125120231/https:/www.bbi.europa.eu/projects/magnificent" TargetMode="External"/><Relationship Id="rId152" Type="http://schemas.openxmlformats.org/officeDocument/2006/relationships/hyperlink" Target="https://www.allthings.bio/about/" TargetMode="External"/><Relationship Id="rId173" Type="http://schemas.openxmlformats.org/officeDocument/2006/relationships/hyperlink" Target="https://cordis.europa.eu/programme/id/H2020-EU.2.1.4./en" TargetMode="External"/><Relationship Id="rId194" Type="http://schemas.openxmlformats.org/officeDocument/2006/relationships/hyperlink" Target="http://www.greenproteinproject.eu/" TargetMode="External"/><Relationship Id="rId199" Type="http://schemas.openxmlformats.org/officeDocument/2006/relationships/hyperlink" Target="https://cordis.europa.eu/programme/id/H2020-EU.3.2./en" TargetMode="External"/><Relationship Id="rId203" Type="http://schemas.openxmlformats.org/officeDocument/2006/relationships/hyperlink" Target="https://magnificent-algae.eu/" TargetMode="External"/><Relationship Id="rId208" Type="http://schemas.openxmlformats.org/officeDocument/2006/relationships/hyperlink" Target="http://polybioskin.eu/" TargetMode="External"/><Relationship Id="rId19" Type="http://schemas.openxmlformats.org/officeDocument/2006/relationships/hyperlink" Target="https://wayback.archive-it.org/12090/20221125120231/https:/www.bbi.europa.eu/projects/Allthings.bioPRO" TargetMode="External"/><Relationship Id="rId14" Type="http://schemas.openxmlformats.org/officeDocument/2006/relationships/hyperlink" Target="https://cordis.europa.eu/project/id/727580" TargetMode="External"/><Relationship Id="rId30" Type="http://schemas.openxmlformats.org/officeDocument/2006/relationships/hyperlink" Target="https://wayback.archive-it.org/12090/20221125120231/https:/www.bbi.europa.eu/projects/biocomem" TargetMode="External"/><Relationship Id="rId35" Type="http://schemas.openxmlformats.org/officeDocument/2006/relationships/hyperlink" Target="https://wayback.archive-it.org/12090/20221125120231/https:/www.bbi.europa.eu/projects/biopen" TargetMode="External"/><Relationship Id="rId56" Type="http://schemas.openxmlformats.org/officeDocument/2006/relationships/hyperlink" Target="https://wayback.archive-it.org/12090/20221125120231/https:/www.bbi.europa.eu/projects/enzycle" TargetMode="External"/><Relationship Id="rId77" Type="http://schemas.openxmlformats.org/officeDocument/2006/relationships/hyperlink" Target="https://wayback.archive-it.org/12090/20221125120231/https:/www.bbi.europa.eu/projects/lignicoat" TargetMode="External"/><Relationship Id="rId100" Type="http://schemas.openxmlformats.org/officeDocument/2006/relationships/hyperlink" Target="https://wayback.archive-it.org/12090/20221125120231/https:/www.bbi.europa.eu/projects/provides" TargetMode="External"/><Relationship Id="rId105" Type="http://schemas.openxmlformats.org/officeDocument/2006/relationships/hyperlink" Target="https://wayback.archive-it.org/12090/20221125120231/https:/www.bbi.europa.eu/projects/refucoat" TargetMode="External"/><Relationship Id="rId126" Type="http://schemas.openxmlformats.org/officeDocument/2006/relationships/hyperlink" Target="https://wayback.archive-it.org/12090/20221125120231/https:/www.bbi.europa.eu/projects/urbiofuture" TargetMode="External"/><Relationship Id="rId147" Type="http://schemas.openxmlformats.org/officeDocument/2006/relationships/hyperlink" Target="https://cordis.europa.eu/programme/id/H2020-EU.2.1.4./en" TargetMode="External"/><Relationship Id="rId168" Type="http://schemas.openxmlformats.org/officeDocument/2006/relationships/hyperlink" Target="https://cordis.europa.eu/programme/id/H2020-EU.3.2./en" TargetMode="External"/><Relationship Id="rId8" Type="http://schemas.openxmlformats.org/officeDocument/2006/relationships/hyperlink" Target="https://cordis.europa.eu/project/id/BRE20237" TargetMode="External"/><Relationship Id="rId51" Type="http://schemas.openxmlformats.org/officeDocument/2006/relationships/hyperlink" Target="https://wayback.archive-it.org/12090/20221125120231/https:/www.bbi.europa.eu/projects/ecoxy" TargetMode="External"/><Relationship Id="rId72" Type="http://schemas.openxmlformats.org/officeDocument/2006/relationships/hyperlink" Target="https://wayback.archive-it.org/12090/20221125120231/https:/www.bbi.europa.eu/projects/ingreen" TargetMode="External"/><Relationship Id="rId93" Type="http://schemas.openxmlformats.org/officeDocument/2006/relationships/hyperlink" Target="https://wayback.archive-it.org/12090/20221125120231/https:/www.bbi.europa.eu/projects/perfecoat" TargetMode="External"/><Relationship Id="rId98" Type="http://schemas.openxmlformats.org/officeDocument/2006/relationships/hyperlink" Target="https://wayback.archive-it.org/12090/20221125120231/https:/www.bbi.europa.eu/projects/prolific" TargetMode="External"/><Relationship Id="rId121" Type="http://schemas.openxmlformats.org/officeDocument/2006/relationships/hyperlink" Target="https://wayback.archive-it.org/12090/20221125120231/https:/www.bbi.europa.eu/projects/tech4effect" TargetMode="External"/><Relationship Id="rId142" Type="http://schemas.openxmlformats.org/officeDocument/2006/relationships/hyperlink" Target="https://cordis.europa.eu/programme/id/H2020-EU.3.2./en" TargetMode="External"/><Relationship Id="rId163" Type="http://schemas.openxmlformats.org/officeDocument/2006/relationships/hyperlink" Target="https://wayback.archive-it.org/12090/20221125120231/https:/www.bbi.europa.eu/projects/biosuppack" TargetMode="External"/><Relationship Id="rId184" Type="http://schemas.openxmlformats.org/officeDocument/2006/relationships/hyperlink" Target="https://cordis.europa.eu/programme/id/H2020-EU.3.2./en" TargetMode="External"/><Relationship Id="rId189" Type="http://schemas.openxmlformats.org/officeDocument/2006/relationships/hyperlink" Target="https://cordis.europa.eu/programme/id/H2020-EU.3.2./en" TargetMode="External"/><Relationship Id="rId3" Type="http://schemas.openxmlformats.org/officeDocument/2006/relationships/hyperlink" Target="https://www.retrace-itn.eu/" TargetMode="External"/><Relationship Id="rId25" Type="http://schemas.openxmlformats.org/officeDocument/2006/relationships/hyperlink" Target="https://wayback.archive-it.org/12090/20221125120231/https:/www.bbi.europa.eu/projects/biobec" TargetMode="External"/><Relationship Id="rId46" Type="http://schemas.openxmlformats.org/officeDocument/2006/relationships/hyperlink" Target="https://wayback.archive-it.org/12090/20221125120231/https:/www.bbi.europa.eu/projects/circular-biocarbon" TargetMode="External"/><Relationship Id="rId67" Type="http://schemas.openxmlformats.org/officeDocument/2006/relationships/hyperlink" Target="https://wayback.archive-it.org/12090/20221125120231/https:/www.bbi.europa.eu/projects/grete" TargetMode="External"/><Relationship Id="rId116" Type="http://schemas.openxmlformats.org/officeDocument/2006/relationships/hyperlink" Target="https://wayback.archive-it.org/12090/20221125120231/https:/www.bbi.europa.eu/projects/star4bbi" TargetMode="External"/><Relationship Id="rId137" Type="http://schemas.openxmlformats.org/officeDocument/2006/relationships/hyperlink" Target="https://wayback.archive-it.org/12090/20221125120231/https:/www.bbi.europa.eu/projects/woodzymes" TargetMode="External"/><Relationship Id="rId158" Type="http://schemas.openxmlformats.org/officeDocument/2006/relationships/hyperlink" Target="https://cordis.europa.eu/programme/id/H2020-EU.3.2./en" TargetMode="External"/><Relationship Id="rId20" Type="http://schemas.openxmlformats.org/officeDocument/2006/relationships/hyperlink" Target="https://wayback.archive-it.org/12090/20221125120231/https:/www.bbi.europa.eu/projects/aquabiopro-fit" TargetMode="External"/><Relationship Id="rId41" Type="http://schemas.openxmlformats.org/officeDocument/2006/relationships/hyperlink" Target="https://wayback.archive-it.org/12090/20221125120231/https:/www.bbi.europa.eu/projects/bizente" TargetMode="External"/><Relationship Id="rId62" Type="http://schemas.openxmlformats.org/officeDocument/2006/relationships/hyperlink" Target="https://wayback.archive-it.org/12090/20221125120231/https:/www.bbi.europa.eu/projects/fraction" TargetMode="External"/><Relationship Id="rId83" Type="http://schemas.openxmlformats.org/officeDocument/2006/relationships/hyperlink" Target="https://wayback.archive-it.org/12090/20221125120231/https:/www.bbi.europa.eu/projects/mandala" TargetMode="External"/><Relationship Id="rId88" Type="http://schemas.openxmlformats.org/officeDocument/2006/relationships/hyperlink" Target="https://wayback.archive-it.org/12090/20221125120231/https:/www.bbi.europa.eu/projects/newfert" TargetMode="External"/><Relationship Id="rId111" Type="http://schemas.openxmlformats.org/officeDocument/2006/relationships/hyperlink" Target="https://wayback.archive-it.org/12090/20221125120231/https:/www.bbi.europa.eu/projects/sherpack" TargetMode="External"/><Relationship Id="rId132" Type="http://schemas.openxmlformats.org/officeDocument/2006/relationships/hyperlink" Target="https://wayback.archive-it.org/12090/20221125120231/https:/www.bbi.europa.eu/projects/vehicle" TargetMode="External"/><Relationship Id="rId153" Type="http://schemas.openxmlformats.org/officeDocument/2006/relationships/hyperlink" Target="https://cordis.europa.eu/programme/id/H2020-EU.3.2./en" TargetMode="External"/><Relationship Id="rId174" Type="http://schemas.openxmlformats.org/officeDocument/2006/relationships/hyperlink" Target="https://wayback.archive-it.org/12090/20221125120231/https:/www.bbi.europa.eu/projects/celluwiz" TargetMode="External"/><Relationship Id="rId179" Type="http://schemas.openxmlformats.org/officeDocument/2006/relationships/hyperlink" Target="https://www.dendromass4europe.eu/" TargetMode="External"/><Relationship Id="rId195" Type="http://schemas.openxmlformats.org/officeDocument/2006/relationships/hyperlink" Target="https://www.greteproject.eu/" TargetMode="External"/><Relationship Id="rId209" Type="http://schemas.openxmlformats.org/officeDocument/2006/relationships/hyperlink" Target="https://sylfeed.eu/" TargetMode="External"/><Relationship Id="rId190" Type="http://schemas.openxmlformats.org/officeDocument/2006/relationships/hyperlink" Target="https://cordis.europa.eu/programme/id/H2020-EU.3.2./en" TargetMode="External"/><Relationship Id="rId204" Type="http://schemas.openxmlformats.org/officeDocument/2006/relationships/hyperlink" Target="https://cordis.europa.eu/programme/id/H2020-EU.3.2./en" TargetMode="External"/><Relationship Id="rId15" Type="http://schemas.openxmlformats.org/officeDocument/2006/relationships/hyperlink" Target="https://wayback.archive-it.org/12090/20221125120231/https:/www.bbi.europa.eu/projects/abacus" TargetMode="External"/><Relationship Id="rId36" Type="http://schemas.openxmlformats.org/officeDocument/2006/relationships/hyperlink" Target="https://wayback.archive-it.org/12090/20221125120231/https:/www.bbi.europa.eu/projects/biorescue" TargetMode="External"/><Relationship Id="rId57" Type="http://schemas.openxmlformats.org/officeDocument/2006/relationships/hyperlink" Target="https://wayback.archive-it.org/12090/20221125120231/https:/www.bbi.europa.eu/projects/eucaliva" TargetMode="External"/><Relationship Id="rId106" Type="http://schemas.openxmlformats.org/officeDocument/2006/relationships/hyperlink" Target="https://wayback.archive-it.org/12090/20221125120231/https:/www.bbi.europa.eu/projects/resolute" TargetMode="External"/><Relationship Id="rId127" Type="http://schemas.openxmlformats.org/officeDocument/2006/relationships/hyperlink" Target="https://wayback.archive-it.org/12090/20221125120231/https:/www.bbi.europa.eu/projects/us4greenchem" TargetMode="External"/><Relationship Id="rId10" Type="http://schemas.openxmlformats.org/officeDocument/2006/relationships/hyperlink" Target="https://cordis.europa.eu/project/id/717607" TargetMode="External"/><Relationship Id="rId31" Type="http://schemas.openxmlformats.org/officeDocument/2006/relationships/hyperlink" Target="https://wayback.archive-it.org/12090/20221125120231/https:/www.bbi.europa.eu/projects/bioeconomyventures" TargetMode="External"/><Relationship Id="rId52" Type="http://schemas.openxmlformats.org/officeDocument/2006/relationships/hyperlink" Target="https://wayback.archive-it.org/12090/20221125120231/https:/www.bbi.europa.eu/projects/effective" TargetMode="External"/><Relationship Id="rId73" Type="http://schemas.openxmlformats.org/officeDocument/2006/relationships/hyperlink" Target="https://wayback.archive-it.org/12090/20221125120231/https:/www.bbi.europa.eu/projects/iroddi" TargetMode="External"/><Relationship Id="rId78" Type="http://schemas.openxmlformats.org/officeDocument/2006/relationships/hyperlink" Target="https://wayback.archive-it.org/12090/20221125120231/https:/www.bbi.europa.eu/projects/ligniox" TargetMode="External"/><Relationship Id="rId94" Type="http://schemas.openxmlformats.org/officeDocument/2006/relationships/hyperlink" Target="https://wayback.archive-it.org/12090/20221125120231/https:/www.bbi.europa.eu/projects/phenolexa" TargetMode="External"/><Relationship Id="rId99" Type="http://schemas.openxmlformats.org/officeDocument/2006/relationships/hyperlink" Target="https://wayback.archive-it.org/12090/20221125120231/https:/www.bbi.europa.eu/projects/prominent" TargetMode="External"/><Relationship Id="rId101" Type="http://schemas.openxmlformats.org/officeDocument/2006/relationships/hyperlink" Target="https://wayback.archive-it.org/12090/20221125120231/https:/www.bbi.europa.eu/projects/pulp2value" TargetMode="External"/><Relationship Id="rId122" Type="http://schemas.openxmlformats.org/officeDocument/2006/relationships/hyperlink" Target="https://wayback.archive-it.org/12090/20221125120231/https:/www.bbi.europa.eu/projects/unlock" TargetMode="External"/><Relationship Id="rId143" Type="http://schemas.openxmlformats.org/officeDocument/2006/relationships/hyperlink" Target="https://cordis.europa.eu/programme/id/H2020-EU.3.2./en" TargetMode="External"/><Relationship Id="rId148" Type="http://schemas.openxmlformats.org/officeDocument/2006/relationships/hyperlink" Target="https://cordis.europa.eu/programme/id/H2020-EU.3.2./en" TargetMode="External"/><Relationship Id="rId164" Type="http://schemas.openxmlformats.org/officeDocument/2006/relationships/hyperlink" Target="https://wayback.archive-it.org/12090/20221125120231/https:/www.bbi.europa.eu/projects/bioswitch" TargetMode="External"/><Relationship Id="rId169" Type="http://schemas.openxmlformats.org/officeDocument/2006/relationships/hyperlink" Target="https://cordis.europa.eu/programme/id/H2020-EU.3.2./en" TargetMode="External"/><Relationship Id="rId185" Type="http://schemas.openxmlformats.org/officeDocument/2006/relationships/hyperlink" Target="https://www.enzox2.eu/" TargetMode="External"/><Relationship Id="rId4" Type="http://schemas.openxmlformats.org/officeDocument/2006/relationships/hyperlink" Target="https://ecoefishent.eu/" TargetMode="External"/><Relationship Id="rId9" Type="http://schemas.openxmlformats.org/officeDocument/2006/relationships/hyperlink" Target="https://cordis.europa.eu/project/id/662868" TargetMode="External"/><Relationship Id="rId180" Type="http://schemas.openxmlformats.org/officeDocument/2006/relationships/hyperlink" Target="https://cordis.europa.eu/programme/id/H2020-EU.2.1.4./en" TargetMode="External"/><Relationship Id="rId210" Type="http://schemas.openxmlformats.org/officeDocument/2006/relationships/hyperlink" Target="https://cordis.europa.eu/programme/id/H2020-EU.3.2./en" TargetMode="External"/><Relationship Id="rId26" Type="http://schemas.openxmlformats.org/officeDocument/2006/relationships/hyperlink" Target="https://wayback.archive-it.org/12090/20221125120231/https:/www.bbi.europa.eu/projects/biobesticide" TargetMode="External"/><Relationship Id="rId47" Type="http://schemas.openxmlformats.org/officeDocument/2006/relationships/hyperlink" Target="https://wayback.archive-it.org/12090/20221125120231/https:/www.bbi.europa.eu/projects/deep-purple" TargetMode="External"/><Relationship Id="rId68" Type="http://schemas.openxmlformats.org/officeDocument/2006/relationships/hyperlink" Target="https://wayback.archive-it.org/12090/20221125120231/https:/www.bbi.europa.eu/projects/hyperbiocoat" TargetMode="External"/><Relationship Id="rId89" Type="http://schemas.openxmlformats.org/officeDocument/2006/relationships/hyperlink" Target="https://wayback.archive-it.org/12090/20221125120231/https:/www.bbi.europa.eu/projects/oleaf4value" TargetMode="External"/><Relationship Id="rId112" Type="http://schemas.openxmlformats.org/officeDocument/2006/relationships/hyperlink" Target="https://wayback.archive-it.org/12090/20221125120231/https:/www.bbi.europa.eu/projects/smartbox" TargetMode="External"/><Relationship Id="rId133" Type="http://schemas.openxmlformats.org/officeDocument/2006/relationships/hyperlink" Target="https://wayback.archive-it.org/12090/20221125120231/https:/www.bbi.europa.eu/projects/vibes" TargetMode="External"/><Relationship Id="rId154" Type="http://schemas.openxmlformats.org/officeDocument/2006/relationships/hyperlink" Target="https://cordis.europa.eu/programme/id/H2020-EU.3.2./en" TargetMode="External"/><Relationship Id="rId175" Type="http://schemas.openxmlformats.org/officeDocument/2006/relationships/hyperlink" Target="https://cordis.europa.eu/programme/id/H2020-EU.2.1.4./en" TargetMode="External"/><Relationship Id="rId196" Type="http://schemas.openxmlformats.org/officeDocument/2006/relationships/hyperlink" Target="https://cordis.europa.eu/programme/id/H2020-EU.2.1.4./en" TargetMode="External"/><Relationship Id="rId200" Type="http://schemas.openxmlformats.org/officeDocument/2006/relationships/hyperlink" Target="https://cordis.europa.eu/programme/id/H2020-EU.2.1.4./en" TargetMode="External"/><Relationship Id="rId16" Type="http://schemas.openxmlformats.org/officeDocument/2006/relationships/hyperlink" Target="https://wayback.archive-it.org/12090/20221125120231/https:/www.bbi.europa.eu/projects/afterbiochem" TargetMode="External"/><Relationship Id="rId37" Type="http://schemas.openxmlformats.org/officeDocument/2006/relationships/hyperlink" Target="https://wayback.archive-it.org/12090/20221125120231/https:/www.bbi.europa.eu/projects/biosea" TargetMode="External"/><Relationship Id="rId58" Type="http://schemas.openxmlformats.org/officeDocument/2006/relationships/hyperlink" Target="https://wayback.archive-it.org/12090/20221125120231/https:/www.bbi.europa.eu/projects/excornseed" TargetMode="External"/><Relationship Id="rId79" Type="http://schemas.openxmlformats.org/officeDocument/2006/relationships/hyperlink" Target="https://wayback.archive-it.org/12090/20221125120231/https:/www.bbi.europa.eu/projects/lignoflag" TargetMode="External"/><Relationship Id="rId102" Type="http://schemas.openxmlformats.org/officeDocument/2006/relationships/hyperlink" Target="https://wayback.archive-it.org/12090/20221125120231/https:/www.bbi.europa.eu/projects/pulpacktion" TargetMode="External"/><Relationship Id="rId123" Type="http://schemas.openxmlformats.org/officeDocument/2006/relationships/hyperlink" Target="https://wayback.archive-it.org/12090/20221125120231/https:/www.bbi.europa.eu/projects/unravel" TargetMode="External"/><Relationship Id="rId144" Type="http://schemas.openxmlformats.org/officeDocument/2006/relationships/hyperlink" Target="https://cordis.europa.eu/programme/id/H2020-EU.3.2./en" TargetMode="External"/><Relationship Id="rId90" Type="http://schemas.openxmlformats.org/officeDocument/2006/relationships/hyperlink" Target="https://wayback.archive-it.org/12090/20221125120231/https:/www.bbi.europa.eu/projects/optisochem" TargetMode="External"/><Relationship Id="rId165" Type="http://schemas.openxmlformats.org/officeDocument/2006/relationships/hyperlink" Target="https://cordis.europa.eu/programme/id/H2020-EU.3.2./en" TargetMode="External"/><Relationship Id="rId186" Type="http://schemas.openxmlformats.org/officeDocument/2006/relationships/hyperlink" Target="https://cordis.europa.eu/programme/id/H2020-EU.3.2./en" TargetMode="External"/><Relationship Id="rId211" Type="http://schemas.openxmlformats.org/officeDocument/2006/relationships/hyperlink" Target="https://tonowaste.eu/" TargetMode="External"/><Relationship Id="rId27" Type="http://schemas.openxmlformats.org/officeDocument/2006/relationships/hyperlink" Target="https://wayback.archive-it.org/12090/20221125120231/https:/www.bbi.europa.eu/projects/biobridges" TargetMode="External"/><Relationship Id="rId48" Type="http://schemas.openxmlformats.org/officeDocument/2006/relationships/hyperlink" Target="https://wayback.archive-it.org/12090/20221125120231/https:/www.bbi.europa.eu/projects/demeter" TargetMode="External"/><Relationship Id="rId69" Type="http://schemas.openxmlformats.org/officeDocument/2006/relationships/hyperlink" Target="https://wayback.archive-it.org/12090/20221125120231/https:/www.bbi.europa.eu/projects/ict-biochain" TargetMode="External"/><Relationship Id="rId113" Type="http://schemas.openxmlformats.org/officeDocument/2006/relationships/hyperlink" Target="https://wayback.archive-it.org/12090/20221125120231/https:/www.bbi.europa.eu/projects/smartli" TargetMode="External"/><Relationship Id="rId134" Type="http://schemas.openxmlformats.org/officeDocument/2006/relationships/hyperlink" Target="https://wayback.archive-it.org/12090/20221125120231/https:/www.bbi.europa.eu/projects/viobond" TargetMode="External"/><Relationship Id="rId80" Type="http://schemas.openxmlformats.org/officeDocument/2006/relationships/hyperlink" Target="https://wayback.archive-it.org/12090/20221125120231/https:/www.bbi.europa.eu/projects/lipes" TargetMode="External"/><Relationship Id="rId155" Type="http://schemas.openxmlformats.org/officeDocument/2006/relationships/hyperlink" Target="https://cordis.europa.eu/programme/id/H2020-EU.3.2./en" TargetMode="External"/><Relationship Id="rId176" Type="http://schemas.openxmlformats.org/officeDocument/2006/relationships/hyperlink" Target="https://www.champion-project.eu/" TargetMode="External"/><Relationship Id="rId197" Type="http://schemas.openxmlformats.org/officeDocument/2006/relationships/hyperlink" Target="https://cordis.europa.eu/programme/id/H2020-EU.3.2./en" TargetMode="External"/><Relationship Id="rId201" Type="http://schemas.openxmlformats.org/officeDocument/2006/relationships/hyperlink" Target="https://cordis.europa.eu/programme/id/H2020-EU.3.2./en" TargetMode="External"/><Relationship Id="rId17" Type="http://schemas.openxmlformats.org/officeDocument/2006/relationships/hyperlink" Target="https://wayback.archive-it.org/12090/20221125120231/https:/www.bbi.europa.eu/projects/afterlife" TargetMode="External"/><Relationship Id="rId38" Type="http://schemas.openxmlformats.org/officeDocument/2006/relationships/hyperlink" Target="https://wayback.archive-it.org/12090/20221125120231/https:/www.bbi.europa.eu/projects/bioskoh" TargetMode="External"/><Relationship Id="rId59" Type="http://schemas.openxmlformats.org/officeDocument/2006/relationships/hyperlink" Target="https://wayback.archive-it.org/12090/20221125120231/https:/www.bbi.europa.eu/projects/exilva" TargetMode="External"/><Relationship Id="rId103" Type="http://schemas.openxmlformats.org/officeDocument/2006/relationships/hyperlink" Target="https://wayback.archive-it.org/12090/20221125120231/https:/www.bbi.europa.eu/projects/recover" TargetMode="External"/><Relationship Id="rId124" Type="http://schemas.openxmlformats.org/officeDocument/2006/relationships/hyperlink" Target="https://wayback.archive-it.org/12090/20221125120231/https:/www.bbi.europa.eu/projects/up4health" TargetMode="External"/><Relationship Id="rId70" Type="http://schemas.openxmlformats.org/officeDocument/2006/relationships/hyperlink" Target="https://wayback.archive-it.org/12090/20221125120231/https:/www.bbi.europa.eu/projects/ifermenter" TargetMode="External"/><Relationship Id="rId91" Type="http://schemas.openxmlformats.org/officeDocument/2006/relationships/hyperlink" Target="https://wayback.archive-it.org/12090/20221125120231/https:/www.bbi.europa.eu/projects/peference" TargetMode="External"/><Relationship Id="rId145" Type="http://schemas.openxmlformats.org/officeDocument/2006/relationships/hyperlink" Target="https://cordis.europa.eu/programme/id/H2020-EU.3.2./en" TargetMode="External"/><Relationship Id="rId166" Type="http://schemas.openxmlformats.org/officeDocument/2006/relationships/hyperlink" Target="https://cordis.europa.eu/programme/id/H2020-EU.3.2./en" TargetMode="External"/><Relationship Id="rId187" Type="http://schemas.openxmlformats.org/officeDocument/2006/relationships/hyperlink" Target="https://cordis.europa.eu/programme/id/H2020-EU.3.2./en" TargetMode="External"/><Relationship Id="rId1" Type="http://schemas.openxmlformats.org/officeDocument/2006/relationships/hyperlink" Target="https://invitroportugal.wixsite.com/cocoapro" TargetMode="External"/><Relationship Id="rId212" Type="http://schemas.openxmlformats.org/officeDocument/2006/relationships/printerSettings" Target="../printerSettings/printerSettings3.bin"/><Relationship Id="rId28" Type="http://schemas.openxmlformats.org/officeDocument/2006/relationships/hyperlink" Target="https://wayback.archive-it.org/12090/20221125120231/https:/www.bbi.europa.eu/projects/biocanndo" TargetMode="External"/><Relationship Id="rId49" Type="http://schemas.openxmlformats.org/officeDocument/2006/relationships/hyperlink" Target="https://wayback.archive-it.org/12090/20221125120231/https:/www.bbi.europa.eu/projects/dendromass4europe" TargetMode="External"/><Relationship Id="rId114" Type="http://schemas.openxmlformats.org/officeDocument/2006/relationships/hyperlink" Target="https://wayback.archive-it.org/12090/20221125120231/https:/www.bbi.europa.eu/projects/spiralg" TargetMode="External"/><Relationship Id="rId60" Type="http://schemas.openxmlformats.org/officeDocument/2006/relationships/hyperlink" Target="https://wayback.archive-it.org/12090/20221125120231/https:/www.bbi.europa.eu/projects/farmyng" TargetMode="External"/><Relationship Id="rId81" Type="http://schemas.openxmlformats.org/officeDocument/2006/relationships/hyperlink" Target="https://wayback.archive-it.org/12090/20221125120231/https:/www.bbi.europa.eu/projects/macro-cascade" TargetMode="External"/><Relationship Id="rId135" Type="http://schemas.openxmlformats.org/officeDocument/2006/relationships/hyperlink" Target="https://wayback.archive-it.org/12090/20221125120231/https:/www.bbi.europa.eu/projects/vipriscar" TargetMode="External"/><Relationship Id="rId156" Type="http://schemas.openxmlformats.org/officeDocument/2006/relationships/hyperlink" Target="https://cordis.europa.eu/programme/id/H2020-EU.3.2./en" TargetMode="External"/><Relationship Id="rId177" Type="http://schemas.openxmlformats.org/officeDocument/2006/relationships/hyperlink" Target="https://cordis.europa.eu/programme/id/H2020-EU.3.2./en" TargetMode="External"/><Relationship Id="rId198" Type="http://schemas.openxmlformats.org/officeDocument/2006/relationships/hyperlink" Target="https://cordis.europa.eu/programme/id/H2020-EU.2.1.4./en" TargetMode="External"/><Relationship Id="rId202" Type="http://schemas.openxmlformats.org/officeDocument/2006/relationships/hyperlink" Target="https://cordis.europa.eu/programme/id/H2020-EU.3.2./en" TargetMode="External"/><Relationship Id="rId18" Type="http://schemas.openxmlformats.org/officeDocument/2006/relationships/hyperlink" Target="https://wayback.archive-it.org/12090/20221125120231/https:/www.bbi.europa.eu/projects/alehoop" TargetMode="External"/><Relationship Id="rId39" Type="http://schemas.openxmlformats.org/officeDocument/2006/relationships/hyperlink" Target="https://wayback.archive-it.org/12090/20221125120231/https:/www.bbi.europa.eu/projects/biovexo" TargetMode="External"/><Relationship Id="rId50" Type="http://schemas.openxmlformats.org/officeDocument/2006/relationships/hyperlink" Target="https://wayback.archive-it.org/12090/20221125120231/https:/www.bbi.europa.eu/projects/ecofunco" TargetMode="External"/><Relationship Id="rId104" Type="http://schemas.openxmlformats.org/officeDocument/2006/relationships/hyperlink" Target="https://wayback.archive-it.org/12090/20221125120231/https:/www.bbi.europa.eu/projects/redwine" TargetMode="External"/><Relationship Id="rId125" Type="http://schemas.openxmlformats.org/officeDocument/2006/relationships/hyperlink" Target="https://wayback.archive-it.org/12090/20221125120231/https:/www.bbi.europa.eu/projects/urbiofin" TargetMode="External"/><Relationship Id="rId146" Type="http://schemas.openxmlformats.org/officeDocument/2006/relationships/hyperlink" Target="https://www.aquabioprofit.eu/index.cfm" TargetMode="External"/><Relationship Id="rId167" Type="http://schemas.openxmlformats.org/officeDocument/2006/relationships/hyperlink" Target="https://cordis.europa.eu/programme/id/H2020-EU.3.2./en" TargetMode="External"/><Relationship Id="rId188" Type="http://schemas.openxmlformats.org/officeDocument/2006/relationships/hyperlink" Target="https://cordis.europa.eu/programme/id/H2020-EU.3.2./en" TargetMode="External"/><Relationship Id="rId71" Type="http://schemas.openxmlformats.org/officeDocument/2006/relationships/hyperlink" Target="https://wayback.archive-it.org/12090/20221125120231/https:/www.bbi.europa.eu/projects/indirect" TargetMode="External"/><Relationship Id="rId92" Type="http://schemas.openxmlformats.org/officeDocument/2006/relationships/hyperlink" Target="https://wayback.archive-it.org/12090/20221125120231/https:/www.bbi.europa.eu/projects/percal" TargetMode="External"/><Relationship Id="rId2" Type="http://schemas.openxmlformats.org/officeDocument/2006/relationships/hyperlink" Target="https://agro2circular.eu/" TargetMode="External"/><Relationship Id="rId29" Type="http://schemas.openxmlformats.org/officeDocument/2006/relationships/hyperlink" Target="https://wayback.archive-it.org/12090/20221125120231/https:/www.bbi.europa.eu/projects/biocircularcities" TargetMode="External"/><Relationship Id="rId40" Type="http://schemas.openxmlformats.org/officeDocument/2006/relationships/hyperlink" Target="https://wayback.archive-it.org/12090/20221125120231/https:/www.bbi.europa.eu/projects/bioways" TargetMode="External"/><Relationship Id="rId115" Type="http://schemas.openxmlformats.org/officeDocument/2006/relationships/hyperlink" Target="https://wayback.archive-it.org/12090/20221125120231/https:/www.bbi.europa.eu/projects/ssuchy" TargetMode="External"/><Relationship Id="rId136" Type="http://schemas.openxmlformats.org/officeDocument/2006/relationships/hyperlink" Target="https://wayback.archive-it.org/12090/20221125120231/https:/www.bbi.europa.eu/projects/waseabi" TargetMode="External"/><Relationship Id="rId157" Type="http://schemas.openxmlformats.org/officeDocument/2006/relationships/hyperlink" Target="https://cordis.europa.eu/programme/id/H2020-EU.3.2./en" TargetMode="External"/><Relationship Id="rId178" Type="http://schemas.openxmlformats.org/officeDocument/2006/relationships/hyperlink" Target="https://cordis.europa.eu/programme/id/H2020-EU.3.2./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istersproject.eu/dissemination/" TargetMode="External"/><Relationship Id="rId13" Type="http://schemas.openxmlformats.org/officeDocument/2006/relationships/hyperlink" Target="https://agrocycle.eu/" TargetMode="External"/><Relationship Id="rId18" Type="http://schemas.openxmlformats.org/officeDocument/2006/relationships/hyperlink" Target="https://cordis.europa.eu/project/id/688338" TargetMode="External"/><Relationship Id="rId3" Type="http://schemas.openxmlformats.org/officeDocument/2006/relationships/hyperlink" Target="https://wayback.archive-it.org/12090/20221125120231/https:/www.bbi.europa.eu/projects/usable-packaging" TargetMode="External"/><Relationship Id="rId21" Type="http://schemas.openxmlformats.org/officeDocument/2006/relationships/hyperlink" Target="https://cordis.europa.eu/project/id/101023664" TargetMode="External"/><Relationship Id="rId7" Type="http://schemas.openxmlformats.org/officeDocument/2006/relationships/hyperlink" Target="https://cordis.europa.eu/programme/id/H2020-EU.2.1.4./en" TargetMode="External"/><Relationship Id="rId12" Type="http://schemas.openxmlformats.org/officeDocument/2006/relationships/hyperlink" Target="https://www.foodrus.eu/" TargetMode="External"/><Relationship Id="rId17" Type="http://schemas.openxmlformats.org/officeDocument/2006/relationships/hyperlink" Target="https://noaw2020.eu/" TargetMode="External"/><Relationship Id="rId2" Type="http://schemas.openxmlformats.org/officeDocument/2006/relationships/hyperlink" Target="https://wayback.archive-it.org/12090/20221125120231/https:/www.bbi.europa.eu/projects/b-ferst" TargetMode="External"/><Relationship Id="rId16" Type="http://schemas.openxmlformats.org/officeDocument/2006/relationships/hyperlink" Target="https://hoopproject.eu/" TargetMode="External"/><Relationship Id="rId20" Type="http://schemas.openxmlformats.org/officeDocument/2006/relationships/hyperlink" Target="https://www.waste2func.eu/en/" TargetMode="External"/><Relationship Id="rId1" Type="http://schemas.openxmlformats.org/officeDocument/2006/relationships/hyperlink" Target="https://cordis.europa.eu/project/id/727580" TargetMode="External"/><Relationship Id="rId6" Type="http://schemas.openxmlformats.org/officeDocument/2006/relationships/hyperlink" Target="https://cordis.europa.eu/programme/id/H2020-EU.2.1.4./en" TargetMode="External"/><Relationship Id="rId11" Type="http://schemas.openxmlformats.org/officeDocument/2006/relationships/hyperlink" Target="https://glopack2020.eu/" TargetMode="External"/><Relationship Id="rId5" Type="http://schemas.openxmlformats.org/officeDocument/2006/relationships/hyperlink" Target="https://tonowaste.eu/" TargetMode="External"/><Relationship Id="rId15" Type="http://schemas.openxmlformats.org/officeDocument/2006/relationships/hyperlink" Target="https://foodtrails.milanurbanfoodpolicypact.org/" TargetMode="External"/><Relationship Id="rId10" Type="http://schemas.openxmlformats.org/officeDocument/2006/relationships/hyperlink" Target="https://savingfood.eu/" TargetMode="External"/><Relationship Id="rId19" Type="http://schemas.openxmlformats.org/officeDocument/2006/relationships/hyperlink" Target="https://cordis.europa.eu/project/id/101000836" TargetMode="External"/><Relationship Id="rId4" Type="http://schemas.openxmlformats.org/officeDocument/2006/relationships/hyperlink" Target="https://wayback.archive-it.org/12090/20221125120231/https:/www.bbi.europa.eu/projects/celluwiz" TargetMode="External"/><Relationship Id="rId9" Type="http://schemas.openxmlformats.org/officeDocument/2006/relationships/hyperlink" Target="https://sistersproject.eu/" TargetMode="External"/><Relationship Id="rId14" Type="http://schemas.openxmlformats.org/officeDocument/2006/relationships/hyperlink" Target="https://cities2030.eu/"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hoopproject.eu/" TargetMode="External"/><Relationship Id="rId13" Type="http://schemas.openxmlformats.org/officeDocument/2006/relationships/hyperlink" Target="https://cordis.europa.eu/project/id/101023664" TargetMode="External"/><Relationship Id="rId3" Type="http://schemas.openxmlformats.org/officeDocument/2006/relationships/hyperlink" Target="https://glopack2020.eu/" TargetMode="External"/><Relationship Id="rId7" Type="http://schemas.openxmlformats.org/officeDocument/2006/relationships/hyperlink" Target="https://foodtrails.milanurbanfoodpolicypact.org/" TargetMode="External"/><Relationship Id="rId12" Type="http://schemas.openxmlformats.org/officeDocument/2006/relationships/hyperlink" Target="https://www.waste2func.eu/en/" TargetMode="External"/><Relationship Id="rId2" Type="http://schemas.openxmlformats.org/officeDocument/2006/relationships/hyperlink" Target="https://savingfood.eu/" TargetMode="External"/><Relationship Id="rId1" Type="http://schemas.openxmlformats.org/officeDocument/2006/relationships/hyperlink" Target="https://sistersproject.eu/" TargetMode="External"/><Relationship Id="rId6" Type="http://schemas.openxmlformats.org/officeDocument/2006/relationships/hyperlink" Target="https://cities2030.eu/" TargetMode="External"/><Relationship Id="rId11" Type="http://schemas.openxmlformats.org/officeDocument/2006/relationships/hyperlink" Target="https://cordis.europa.eu/project/id/101000836" TargetMode="External"/><Relationship Id="rId5" Type="http://schemas.openxmlformats.org/officeDocument/2006/relationships/hyperlink" Target="https://agrocycle.eu/" TargetMode="External"/><Relationship Id="rId10" Type="http://schemas.openxmlformats.org/officeDocument/2006/relationships/hyperlink" Target="https://cordis.europa.eu/project/id/688338" TargetMode="External"/><Relationship Id="rId4" Type="http://schemas.openxmlformats.org/officeDocument/2006/relationships/hyperlink" Target="https://www.foodrus.eu/" TargetMode="External"/><Relationship Id="rId9" Type="http://schemas.openxmlformats.org/officeDocument/2006/relationships/hyperlink" Target="https://noaw2020.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2377-67F4-4AC1-8C99-6DF7D1EC90A0}">
  <dimension ref="A1:C8"/>
  <sheetViews>
    <sheetView workbookViewId="0">
      <selection activeCell="G16" sqref="G16"/>
    </sheetView>
  </sheetViews>
  <sheetFormatPr baseColWidth="10" defaultColWidth="11.42578125" defaultRowHeight="15" x14ac:dyDescent="0.25"/>
  <cols>
    <col min="1" max="1" width="15.85546875" customWidth="1"/>
    <col min="2" max="2" width="17.7109375" customWidth="1"/>
  </cols>
  <sheetData>
    <row r="1" spans="1:3" x14ac:dyDescent="0.25">
      <c r="A1" s="28" t="s">
        <v>2179</v>
      </c>
      <c r="B1" s="27" t="s">
        <v>0</v>
      </c>
      <c r="C1" s="27">
        <f>Identification!C463</f>
        <v>461</v>
      </c>
    </row>
    <row r="2" spans="1:3" x14ac:dyDescent="0.25">
      <c r="A2" s="29" t="s">
        <v>2180</v>
      </c>
      <c r="B2" s="27" t="s">
        <v>1</v>
      </c>
      <c r="C2" s="27">
        <f>'Inclusion criteria'!N463</f>
        <v>411</v>
      </c>
    </row>
    <row r="3" spans="1:3" x14ac:dyDescent="0.25">
      <c r="A3" s="30"/>
      <c r="B3" s="27" t="s">
        <v>2</v>
      </c>
      <c r="C3" s="27">
        <f>'Inclusion criteria'!N464+'Inclusion criteria'!N465+'Inclusion criteria'!N466+1</f>
        <v>50</v>
      </c>
    </row>
    <row r="4" spans="1:3" x14ac:dyDescent="0.25">
      <c r="A4" s="29" t="s">
        <v>2181</v>
      </c>
      <c r="B4" s="27" t="s">
        <v>1</v>
      </c>
      <c r="C4" s="27">
        <f>'Quality criteria'!O53+1</f>
        <v>29</v>
      </c>
    </row>
    <row r="5" spans="1:3" x14ac:dyDescent="0.25">
      <c r="A5" s="30"/>
      <c r="B5" s="27" t="s">
        <v>3</v>
      </c>
      <c r="C5" s="27">
        <f>'Quality criteria'!O52</f>
        <v>21</v>
      </c>
    </row>
    <row r="6" spans="1:3" x14ac:dyDescent="0.25">
      <c r="A6" s="29" t="s">
        <v>2182</v>
      </c>
      <c r="B6" s="27" t="s">
        <v>2183</v>
      </c>
      <c r="C6" s="27">
        <f>COUNTIF(Classification!F2:F22,"technological")</f>
        <v>10</v>
      </c>
    </row>
    <row r="7" spans="1:3" x14ac:dyDescent="0.25">
      <c r="A7" s="31"/>
      <c r="B7" s="27" t="s">
        <v>2173</v>
      </c>
      <c r="C7" s="27">
        <f>COUNTIF(Classification!F2:F22,"social")</f>
        <v>5</v>
      </c>
    </row>
    <row r="8" spans="1:3" x14ac:dyDescent="0.25">
      <c r="A8" s="30"/>
      <c r="B8" s="27" t="s">
        <v>2184</v>
      </c>
      <c r="C8" s="27">
        <f>COUNTIF(Classification!F2:F22,"organizational")</f>
        <v>6</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5"/>
  <sheetViews>
    <sheetView tabSelected="1" zoomScaleNormal="100" workbookViewId="0">
      <pane ySplit="1" topLeftCell="A2" activePane="bottomLeft" state="frozen"/>
      <selection pane="bottomLeft" activeCell="A2" sqref="A2"/>
    </sheetView>
  </sheetViews>
  <sheetFormatPr baseColWidth="10" defaultColWidth="8.85546875" defaultRowHeight="15" x14ac:dyDescent="0.25"/>
  <cols>
    <col min="2" max="2" width="13.85546875" customWidth="1"/>
    <col min="3" max="3" width="10.140625" customWidth="1"/>
    <col min="4" max="4" width="11.28515625" customWidth="1"/>
    <col min="7" max="7" width="11.28515625" customWidth="1"/>
    <col min="8" max="8" width="11.42578125" customWidth="1"/>
    <col min="9" max="9" width="10.7109375" customWidth="1"/>
    <col min="10" max="10" width="14" customWidth="1"/>
    <col min="11" max="11" width="14.85546875" customWidth="1"/>
  </cols>
  <sheetData>
    <row r="1" spans="1:11" ht="66" customHeight="1" x14ac:dyDescent="0.25">
      <c r="A1" s="18" t="s">
        <v>4</v>
      </c>
      <c r="B1" s="18" t="s">
        <v>5</v>
      </c>
      <c r="C1" s="18" t="s">
        <v>6</v>
      </c>
      <c r="D1" s="25" t="s">
        <v>7</v>
      </c>
      <c r="E1" s="18" t="s">
        <v>8</v>
      </c>
      <c r="F1" s="18" t="s">
        <v>9</v>
      </c>
      <c r="G1" s="18" t="s">
        <v>10</v>
      </c>
      <c r="H1" s="18" t="s">
        <v>11</v>
      </c>
      <c r="I1" s="18" t="s">
        <v>12</v>
      </c>
      <c r="J1" s="23" t="s">
        <v>13</v>
      </c>
      <c r="K1" s="23" t="s">
        <v>14</v>
      </c>
    </row>
    <row r="2" spans="1:11" x14ac:dyDescent="0.25">
      <c r="A2">
        <v>1</v>
      </c>
      <c r="B2" t="s">
        <v>15</v>
      </c>
      <c r="C2" t="s">
        <v>16</v>
      </c>
      <c r="D2" t="s">
        <v>17</v>
      </c>
      <c r="E2" s="16" t="s">
        <v>18</v>
      </c>
      <c r="F2" t="s">
        <v>19</v>
      </c>
      <c r="G2" t="s">
        <v>20</v>
      </c>
      <c r="H2" s="2">
        <v>42262</v>
      </c>
      <c r="I2" s="2">
        <v>43392</v>
      </c>
      <c r="J2" s="3"/>
      <c r="K2" s="3" t="s">
        <v>21</v>
      </c>
    </row>
    <row r="3" spans="1:11" x14ac:dyDescent="0.25">
      <c r="A3">
        <v>2</v>
      </c>
      <c r="B3" t="s">
        <v>22</v>
      </c>
      <c r="C3" t="s">
        <v>23</v>
      </c>
      <c r="D3" t="s">
        <v>24</v>
      </c>
      <c r="E3" s="16" t="s">
        <v>18</v>
      </c>
      <c r="F3" t="s">
        <v>25</v>
      </c>
      <c r="G3" t="s">
        <v>26</v>
      </c>
      <c r="H3" s="2">
        <v>43374</v>
      </c>
      <c r="I3" s="2">
        <v>45016</v>
      </c>
      <c r="J3" s="3"/>
      <c r="K3" s="3" t="s">
        <v>21</v>
      </c>
    </row>
    <row r="4" spans="1:11" x14ac:dyDescent="0.25">
      <c r="A4">
        <v>3</v>
      </c>
      <c r="B4" t="s">
        <v>27</v>
      </c>
      <c r="C4" t="s">
        <v>28</v>
      </c>
      <c r="D4" t="s">
        <v>29</v>
      </c>
      <c r="E4" s="16" t="s">
        <v>30</v>
      </c>
      <c r="F4" t="s">
        <v>31</v>
      </c>
      <c r="G4" t="s">
        <v>32</v>
      </c>
      <c r="H4" s="2">
        <v>42856</v>
      </c>
      <c r="I4" s="2">
        <v>44043</v>
      </c>
      <c r="J4" s="3" t="s">
        <v>21</v>
      </c>
    </row>
    <row r="5" spans="1:11" x14ac:dyDescent="0.25">
      <c r="A5">
        <v>4</v>
      </c>
      <c r="B5" t="s">
        <v>33</v>
      </c>
      <c r="C5" t="s">
        <v>34</v>
      </c>
      <c r="D5" t="s">
        <v>35</v>
      </c>
      <c r="E5" s="16" t="s">
        <v>18</v>
      </c>
      <c r="F5" t="s">
        <v>36</v>
      </c>
      <c r="G5" t="s">
        <v>37</v>
      </c>
      <c r="H5" s="2">
        <v>42430</v>
      </c>
      <c r="I5" s="2">
        <v>42521</v>
      </c>
      <c r="J5" s="3"/>
      <c r="K5" s="3" t="s">
        <v>21</v>
      </c>
    </row>
    <row r="6" spans="1:11" x14ac:dyDescent="0.25">
      <c r="A6">
        <v>5</v>
      </c>
      <c r="B6" t="s">
        <v>38</v>
      </c>
      <c r="C6" t="s">
        <v>39</v>
      </c>
      <c r="D6" t="s">
        <v>40</v>
      </c>
      <c r="E6" s="16" t="s">
        <v>41</v>
      </c>
      <c r="F6" t="s">
        <v>42</v>
      </c>
      <c r="G6" t="s">
        <v>43</v>
      </c>
      <c r="H6" s="2">
        <v>44136</v>
      </c>
      <c r="I6" s="2">
        <v>45596</v>
      </c>
      <c r="J6" s="3"/>
      <c r="K6" s="3" t="s">
        <v>21</v>
      </c>
    </row>
    <row r="7" spans="1:11" x14ac:dyDescent="0.25">
      <c r="A7">
        <v>6</v>
      </c>
      <c r="B7" t="s">
        <v>44</v>
      </c>
      <c r="C7" t="s">
        <v>45</v>
      </c>
      <c r="D7" t="s">
        <v>46</v>
      </c>
      <c r="E7" s="16" t="s">
        <v>18</v>
      </c>
      <c r="F7" t="s">
        <v>47</v>
      </c>
      <c r="G7" t="s">
        <v>37</v>
      </c>
      <c r="H7" s="2">
        <v>42278</v>
      </c>
      <c r="I7" s="2">
        <v>43190</v>
      </c>
      <c r="J7" s="3"/>
      <c r="K7" s="3" t="s">
        <v>21</v>
      </c>
    </row>
    <row r="8" spans="1:11" x14ac:dyDescent="0.25">
      <c r="A8">
        <v>7</v>
      </c>
      <c r="B8" t="s">
        <v>48</v>
      </c>
      <c r="C8" t="s">
        <v>49</v>
      </c>
      <c r="D8" t="s">
        <v>50</v>
      </c>
      <c r="E8" s="16" t="s">
        <v>18</v>
      </c>
      <c r="F8" t="s">
        <v>51</v>
      </c>
      <c r="G8" t="s">
        <v>52</v>
      </c>
      <c r="H8" s="2">
        <v>44896</v>
      </c>
      <c r="I8" s="2">
        <v>46356</v>
      </c>
      <c r="J8" s="3"/>
      <c r="K8" s="3" t="s">
        <v>21</v>
      </c>
    </row>
    <row r="9" spans="1:11" x14ac:dyDescent="0.25">
      <c r="A9">
        <v>8</v>
      </c>
      <c r="B9" t="s">
        <v>53</v>
      </c>
      <c r="C9" t="s">
        <v>54</v>
      </c>
      <c r="D9" t="s">
        <v>55</v>
      </c>
      <c r="E9" s="16" t="s">
        <v>56</v>
      </c>
      <c r="F9" t="s">
        <v>57</v>
      </c>
      <c r="G9" t="s">
        <v>58</v>
      </c>
      <c r="H9" s="2">
        <v>43952</v>
      </c>
      <c r="I9" s="2">
        <v>45412</v>
      </c>
      <c r="J9" s="3" t="s">
        <v>21</v>
      </c>
    </row>
    <row r="10" spans="1:11" x14ac:dyDescent="0.25">
      <c r="A10">
        <v>9</v>
      </c>
      <c r="B10" t="s">
        <v>59</v>
      </c>
      <c r="C10" t="s">
        <v>60</v>
      </c>
      <c r="D10" t="s">
        <v>61</v>
      </c>
      <c r="E10" s="16" t="s">
        <v>62</v>
      </c>
      <c r="F10" t="s">
        <v>63</v>
      </c>
      <c r="G10" t="s">
        <v>32</v>
      </c>
      <c r="H10" s="2">
        <v>42979</v>
      </c>
      <c r="I10" s="2">
        <v>44439</v>
      </c>
      <c r="J10" s="3" t="s">
        <v>21</v>
      </c>
    </row>
    <row r="11" spans="1:11" x14ac:dyDescent="0.25">
      <c r="A11">
        <v>10</v>
      </c>
      <c r="B11" t="s">
        <v>64</v>
      </c>
      <c r="C11" t="s">
        <v>65</v>
      </c>
      <c r="D11" t="s">
        <v>66</v>
      </c>
      <c r="E11" s="16" t="s">
        <v>67</v>
      </c>
      <c r="F11" t="s">
        <v>68</v>
      </c>
      <c r="G11" t="s">
        <v>69</v>
      </c>
      <c r="H11" s="2">
        <v>43101</v>
      </c>
      <c r="I11" s="2">
        <v>44926</v>
      </c>
      <c r="J11" s="3" t="s">
        <v>21</v>
      </c>
      <c r="K11" s="3" t="s">
        <v>21</v>
      </c>
    </row>
    <row r="12" spans="1:11" x14ac:dyDescent="0.25">
      <c r="A12">
        <v>11</v>
      </c>
      <c r="B12" t="s">
        <v>70</v>
      </c>
      <c r="C12" t="s">
        <v>71</v>
      </c>
      <c r="D12" t="s">
        <v>72</v>
      </c>
      <c r="E12" s="16" t="s">
        <v>18</v>
      </c>
      <c r="F12" t="s">
        <v>73</v>
      </c>
      <c r="G12" t="s">
        <v>37</v>
      </c>
      <c r="H12" s="2">
        <v>42125</v>
      </c>
      <c r="I12" s="2">
        <v>42277</v>
      </c>
      <c r="J12" s="3"/>
      <c r="K12" s="3" t="s">
        <v>21</v>
      </c>
    </row>
    <row r="13" spans="1:11" x14ac:dyDescent="0.25">
      <c r="A13">
        <v>12</v>
      </c>
      <c r="B13" t="s">
        <v>74</v>
      </c>
      <c r="C13" t="s">
        <v>75</v>
      </c>
      <c r="D13" t="s">
        <v>76</v>
      </c>
      <c r="E13" s="16" t="s">
        <v>18</v>
      </c>
      <c r="F13" t="s">
        <v>77</v>
      </c>
      <c r="G13" t="s">
        <v>37</v>
      </c>
      <c r="H13" s="2">
        <v>42491</v>
      </c>
      <c r="I13" s="2">
        <v>43343</v>
      </c>
      <c r="J13" s="3"/>
      <c r="K13" s="3" t="s">
        <v>21</v>
      </c>
    </row>
    <row r="14" spans="1:11" x14ac:dyDescent="0.25">
      <c r="A14">
        <v>13</v>
      </c>
      <c r="B14" t="s">
        <v>78</v>
      </c>
      <c r="C14" t="s">
        <v>79</v>
      </c>
      <c r="D14" t="s">
        <v>80</v>
      </c>
      <c r="E14" s="16" t="s">
        <v>18</v>
      </c>
      <c r="F14" t="s">
        <v>81</v>
      </c>
      <c r="G14" t="s">
        <v>37</v>
      </c>
      <c r="H14" s="2">
        <v>42430</v>
      </c>
      <c r="I14" s="2">
        <v>42613</v>
      </c>
      <c r="J14" s="3"/>
      <c r="K14" s="3" t="s">
        <v>21</v>
      </c>
    </row>
    <row r="15" spans="1:11" x14ac:dyDescent="0.25">
      <c r="A15">
        <v>14</v>
      </c>
      <c r="B15" t="s">
        <v>82</v>
      </c>
      <c r="C15" t="s">
        <v>83</v>
      </c>
      <c r="D15" t="s">
        <v>84</v>
      </c>
      <c r="E15" s="16" t="s">
        <v>85</v>
      </c>
      <c r="F15" t="s">
        <v>86</v>
      </c>
      <c r="G15" t="s">
        <v>87</v>
      </c>
      <c r="H15" s="2">
        <v>44105</v>
      </c>
      <c r="I15" s="2">
        <v>45199</v>
      </c>
      <c r="J15" s="3"/>
      <c r="K15" s="3" t="s">
        <v>21</v>
      </c>
    </row>
    <row r="16" spans="1:11" x14ac:dyDescent="0.25">
      <c r="A16">
        <v>15</v>
      </c>
      <c r="B16" t="s">
        <v>88</v>
      </c>
      <c r="C16" t="s">
        <v>89</v>
      </c>
      <c r="D16" t="s">
        <v>90</v>
      </c>
      <c r="E16" s="16" t="s">
        <v>18</v>
      </c>
      <c r="F16" t="s">
        <v>91</v>
      </c>
      <c r="G16" t="s">
        <v>69</v>
      </c>
      <c r="H16" s="2">
        <v>42644</v>
      </c>
      <c r="I16" s="2">
        <v>44469</v>
      </c>
      <c r="J16" s="3" t="s">
        <v>21</v>
      </c>
      <c r="K16" s="3" t="s">
        <v>21</v>
      </c>
    </row>
    <row r="17" spans="1:11" x14ac:dyDescent="0.25">
      <c r="A17">
        <v>16</v>
      </c>
      <c r="B17" t="s">
        <v>92</v>
      </c>
      <c r="C17" t="s">
        <v>93</v>
      </c>
      <c r="D17" t="s">
        <v>94</v>
      </c>
      <c r="E17" s="16" t="s">
        <v>95</v>
      </c>
      <c r="F17" t="s">
        <v>96</v>
      </c>
      <c r="G17" t="s">
        <v>97</v>
      </c>
      <c r="H17" s="2">
        <v>44470</v>
      </c>
      <c r="I17" s="2">
        <v>45565</v>
      </c>
      <c r="J17" s="3"/>
      <c r="K17" s="3" t="s">
        <v>21</v>
      </c>
    </row>
    <row r="18" spans="1:11" x14ac:dyDescent="0.25">
      <c r="A18">
        <v>17</v>
      </c>
      <c r="B18" t="s">
        <v>98</v>
      </c>
      <c r="C18" t="s">
        <v>99</v>
      </c>
      <c r="D18" t="s">
        <v>100</v>
      </c>
      <c r="E18" s="16" t="s">
        <v>101</v>
      </c>
      <c r="F18" t="s">
        <v>102</v>
      </c>
      <c r="G18" t="s">
        <v>103</v>
      </c>
      <c r="H18" s="2">
        <v>42522</v>
      </c>
      <c r="I18" s="2">
        <v>43616</v>
      </c>
      <c r="J18" s="3"/>
      <c r="K18" s="3" t="s">
        <v>21</v>
      </c>
    </row>
    <row r="19" spans="1:11" x14ac:dyDescent="0.25">
      <c r="A19">
        <v>18</v>
      </c>
      <c r="B19" t="s">
        <v>104</v>
      </c>
      <c r="C19" t="s">
        <v>105</v>
      </c>
      <c r="D19" t="s">
        <v>106</v>
      </c>
      <c r="E19" s="16" t="s">
        <v>18</v>
      </c>
      <c r="F19" t="s">
        <v>107</v>
      </c>
      <c r="G19" t="s">
        <v>108</v>
      </c>
      <c r="H19" s="2">
        <v>43435</v>
      </c>
      <c r="I19" s="2">
        <v>43616</v>
      </c>
      <c r="J19" s="3"/>
      <c r="K19" s="3" t="s">
        <v>21</v>
      </c>
    </row>
    <row r="20" spans="1:11" x14ac:dyDescent="0.25">
      <c r="A20">
        <v>19</v>
      </c>
      <c r="B20" t="s">
        <v>109</v>
      </c>
      <c r="C20" t="s">
        <v>110</v>
      </c>
      <c r="D20" t="s">
        <v>111</v>
      </c>
      <c r="E20" s="16" t="s">
        <v>18</v>
      </c>
      <c r="F20" t="s">
        <v>112</v>
      </c>
      <c r="G20" t="s">
        <v>108</v>
      </c>
      <c r="H20" s="2">
        <v>44228</v>
      </c>
      <c r="I20" s="2">
        <v>44957</v>
      </c>
      <c r="J20" s="3"/>
      <c r="K20" s="3" t="s">
        <v>21</v>
      </c>
    </row>
    <row r="21" spans="1:11" x14ac:dyDescent="0.25">
      <c r="A21">
        <v>20</v>
      </c>
      <c r="B21" t="s">
        <v>113</v>
      </c>
      <c r="C21" t="s">
        <v>114</v>
      </c>
      <c r="D21" t="s">
        <v>115</v>
      </c>
      <c r="E21" s="16" t="s">
        <v>18</v>
      </c>
      <c r="F21" t="s">
        <v>116</v>
      </c>
      <c r="G21" t="s">
        <v>37</v>
      </c>
      <c r="H21" s="2">
        <v>42339</v>
      </c>
      <c r="I21" s="2">
        <v>42460</v>
      </c>
      <c r="J21" s="3"/>
      <c r="K21" s="3" t="s">
        <v>21</v>
      </c>
    </row>
    <row r="22" spans="1:11" x14ac:dyDescent="0.25">
      <c r="A22">
        <v>21</v>
      </c>
      <c r="B22" t="s">
        <v>117</v>
      </c>
      <c r="C22" t="s">
        <v>118</v>
      </c>
      <c r="D22" t="s">
        <v>119</v>
      </c>
      <c r="E22" s="16" t="s">
        <v>120</v>
      </c>
      <c r="F22" t="s">
        <v>121</v>
      </c>
      <c r="G22" t="s">
        <v>58</v>
      </c>
      <c r="H22" s="2">
        <v>43983</v>
      </c>
      <c r="I22" s="2">
        <v>45443</v>
      </c>
      <c r="J22" s="3" t="s">
        <v>21</v>
      </c>
    </row>
    <row r="23" spans="1:11" x14ac:dyDescent="0.25">
      <c r="A23">
        <v>22</v>
      </c>
      <c r="B23" t="s">
        <v>122</v>
      </c>
      <c r="C23" t="s">
        <v>123</v>
      </c>
      <c r="D23" t="s">
        <v>124</v>
      </c>
      <c r="E23" s="16" t="s">
        <v>18</v>
      </c>
      <c r="F23" t="s">
        <v>125</v>
      </c>
      <c r="G23" t="s">
        <v>20</v>
      </c>
      <c r="H23" s="2">
        <v>44217</v>
      </c>
      <c r="I23" s="2">
        <v>45423</v>
      </c>
      <c r="J23" s="3"/>
      <c r="K23" s="3" t="s">
        <v>21</v>
      </c>
    </row>
    <row r="24" spans="1:11" x14ac:dyDescent="0.25">
      <c r="A24">
        <v>23</v>
      </c>
      <c r="B24" t="s">
        <v>126</v>
      </c>
      <c r="C24" t="s">
        <v>127</v>
      </c>
      <c r="D24" t="s">
        <v>128</v>
      </c>
      <c r="E24" s="16" t="s">
        <v>129</v>
      </c>
      <c r="F24" t="s">
        <v>130</v>
      </c>
      <c r="G24" t="s">
        <v>58</v>
      </c>
      <c r="H24" s="2">
        <v>44075</v>
      </c>
      <c r="I24" s="2">
        <v>45169</v>
      </c>
      <c r="J24" s="3" t="s">
        <v>21</v>
      </c>
    </row>
    <row r="25" spans="1:11" x14ac:dyDescent="0.25">
      <c r="A25">
        <v>24</v>
      </c>
      <c r="B25" t="s">
        <v>131</v>
      </c>
      <c r="C25" t="s">
        <v>132</v>
      </c>
      <c r="D25" t="s">
        <v>133</v>
      </c>
      <c r="E25" s="16" t="s">
        <v>18</v>
      </c>
      <c r="F25" t="s">
        <v>134</v>
      </c>
      <c r="G25" t="s">
        <v>108</v>
      </c>
      <c r="H25" s="2">
        <v>43313</v>
      </c>
      <c r="I25" s="2">
        <v>43496</v>
      </c>
      <c r="J25" s="3"/>
      <c r="K25" s="3" t="s">
        <v>21</v>
      </c>
    </row>
    <row r="26" spans="1:11" x14ac:dyDescent="0.25">
      <c r="A26">
        <v>25</v>
      </c>
      <c r="B26" t="s">
        <v>135</v>
      </c>
      <c r="C26" t="s">
        <v>136</v>
      </c>
      <c r="D26" t="s">
        <v>137</v>
      </c>
      <c r="E26" s="16" t="s">
        <v>18</v>
      </c>
      <c r="F26" t="s">
        <v>138</v>
      </c>
      <c r="G26" t="s">
        <v>139</v>
      </c>
      <c r="H26" s="2">
        <v>41395</v>
      </c>
      <c r="I26" s="2">
        <v>42855</v>
      </c>
      <c r="J26" s="3"/>
      <c r="K26" s="3" t="s">
        <v>21</v>
      </c>
    </row>
    <row r="27" spans="1:11" x14ac:dyDescent="0.25">
      <c r="A27">
        <v>26</v>
      </c>
      <c r="B27" t="s">
        <v>140</v>
      </c>
      <c r="C27" t="s">
        <v>141</v>
      </c>
      <c r="D27" t="s">
        <v>142</v>
      </c>
      <c r="E27" s="16" t="s">
        <v>18</v>
      </c>
      <c r="F27" t="s">
        <v>143</v>
      </c>
      <c r="G27" t="s">
        <v>108</v>
      </c>
      <c r="H27" s="2">
        <v>43891</v>
      </c>
      <c r="I27" s="2">
        <v>44895</v>
      </c>
      <c r="J27" s="3"/>
      <c r="K27" s="3" t="s">
        <v>21</v>
      </c>
    </row>
    <row r="28" spans="1:11" x14ac:dyDescent="0.25">
      <c r="A28">
        <v>27</v>
      </c>
      <c r="B28" t="s">
        <v>140</v>
      </c>
      <c r="C28" t="s">
        <v>144</v>
      </c>
      <c r="D28" t="s">
        <v>145</v>
      </c>
      <c r="E28" s="16" t="s">
        <v>18</v>
      </c>
      <c r="F28" t="s">
        <v>146</v>
      </c>
      <c r="G28" t="s">
        <v>108</v>
      </c>
      <c r="H28" s="2">
        <v>43221</v>
      </c>
      <c r="I28" s="2">
        <v>43343</v>
      </c>
      <c r="J28" s="3"/>
      <c r="K28" s="3" t="s">
        <v>21</v>
      </c>
    </row>
    <row r="29" spans="1:11" x14ac:dyDescent="0.25">
      <c r="A29">
        <v>28</v>
      </c>
      <c r="B29" t="s">
        <v>147</v>
      </c>
      <c r="C29" t="s">
        <v>148</v>
      </c>
      <c r="D29" t="s">
        <v>149</v>
      </c>
      <c r="E29" s="16" t="s">
        <v>150</v>
      </c>
      <c r="F29" t="s">
        <v>151</v>
      </c>
      <c r="G29" t="s">
        <v>152</v>
      </c>
      <c r="H29" s="2">
        <v>43191</v>
      </c>
      <c r="I29" s="2">
        <v>44926</v>
      </c>
      <c r="J29" s="3" t="s">
        <v>21</v>
      </c>
    </row>
    <row r="30" spans="1:11" x14ac:dyDescent="0.25">
      <c r="A30">
        <v>29</v>
      </c>
      <c r="B30" t="s">
        <v>153</v>
      </c>
      <c r="C30" t="s">
        <v>154</v>
      </c>
      <c r="D30" t="s">
        <v>155</v>
      </c>
      <c r="E30" s="16" t="s">
        <v>156</v>
      </c>
      <c r="F30" t="s">
        <v>157</v>
      </c>
      <c r="G30" t="s">
        <v>26</v>
      </c>
      <c r="H30" s="2">
        <v>43617</v>
      </c>
      <c r="I30" s="2">
        <v>45260</v>
      </c>
      <c r="J30" s="3"/>
      <c r="K30" s="3" t="s">
        <v>21</v>
      </c>
    </row>
    <row r="31" spans="1:11" x14ac:dyDescent="0.25">
      <c r="A31">
        <v>30</v>
      </c>
      <c r="B31" t="s">
        <v>158</v>
      </c>
      <c r="C31" t="s">
        <v>159</v>
      </c>
      <c r="D31" t="s">
        <v>160</v>
      </c>
      <c r="E31" s="16" t="s">
        <v>18</v>
      </c>
      <c r="F31" t="s">
        <v>161</v>
      </c>
      <c r="G31" t="s">
        <v>37</v>
      </c>
      <c r="H31" s="2">
        <v>42278</v>
      </c>
      <c r="I31" s="2">
        <v>42460</v>
      </c>
      <c r="J31" s="3"/>
      <c r="K31" s="3" t="s">
        <v>21</v>
      </c>
    </row>
    <row r="32" spans="1:11" x14ac:dyDescent="0.25">
      <c r="A32">
        <v>31</v>
      </c>
      <c r="B32" t="s">
        <v>162</v>
      </c>
      <c r="C32" t="s">
        <v>163</v>
      </c>
      <c r="D32" t="s">
        <v>164</v>
      </c>
      <c r="E32" s="16" t="s">
        <v>18</v>
      </c>
      <c r="F32" t="s">
        <v>165</v>
      </c>
      <c r="G32" t="s">
        <v>37</v>
      </c>
      <c r="H32" s="2">
        <v>42430</v>
      </c>
      <c r="I32" s="2">
        <v>42551</v>
      </c>
      <c r="J32" s="3"/>
      <c r="K32" s="3" t="s">
        <v>21</v>
      </c>
    </row>
    <row r="33" spans="1:11" x14ac:dyDescent="0.25">
      <c r="A33">
        <v>32</v>
      </c>
      <c r="B33" t="s">
        <v>166</v>
      </c>
      <c r="C33" t="s">
        <v>167</v>
      </c>
      <c r="D33" t="s">
        <v>168</v>
      </c>
      <c r="E33" s="16" t="s">
        <v>169</v>
      </c>
      <c r="F33" t="s">
        <v>170</v>
      </c>
      <c r="G33" t="s">
        <v>26</v>
      </c>
      <c r="H33" s="2">
        <v>44075</v>
      </c>
      <c r="I33" s="2">
        <v>45535</v>
      </c>
      <c r="J33" s="3"/>
      <c r="K33" s="3" t="s">
        <v>21</v>
      </c>
    </row>
    <row r="34" spans="1:11" x14ac:dyDescent="0.25">
      <c r="A34">
        <v>33</v>
      </c>
      <c r="B34" t="s">
        <v>171</v>
      </c>
      <c r="C34" t="s">
        <v>172</v>
      </c>
      <c r="D34" t="s">
        <v>173</v>
      </c>
      <c r="E34" s="16" t="s">
        <v>174</v>
      </c>
      <c r="F34" t="s">
        <v>175</v>
      </c>
      <c r="G34" t="s">
        <v>26</v>
      </c>
      <c r="H34" s="2">
        <v>44075</v>
      </c>
      <c r="I34" s="2">
        <v>45900</v>
      </c>
      <c r="J34" s="3"/>
      <c r="K34" s="3" t="s">
        <v>21</v>
      </c>
    </row>
    <row r="35" spans="1:11" x14ac:dyDescent="0.25">
      <c r="A35">
        <v>34</v>
      </c>
      <c r="B35" t="s">
        <v>176</v>
      </c>
      <c r="C35" t="s">
        <v>177</v>
      </c>
      <c r="D35" t="s">
        <v>178</v>
      </c>
      <c r="E35" s="16" t="s">
        <v>18</v>
      </c>
      <c r="F35" t="s">
        <v>179</v>
      </c>
      <c r="G35" t="s">
        <v>37</v>
      </c>
      <c r="H35" s="2">
        <v>41883</v>
      </c>
      <c r="I35" s="2">
        <v>41973</v>
      </c>
      <c r="J35" s="3"/>
      <c r="K35" s="3" t="s">
        <v>21</v>
      </c>
    </row>
    <row r="36" spans="1:11" x14ac:dyDescent="0.25">
      <c r="A36">
        <v>35</v>
      </c>
      <c r="B36" t="s">
        <v>180</v>
      </c>
      <c r="C36" t="s">
        <v>181</v>
      </c>
      <c r="D36" t="s">
        <v>182</v>
      </c>
      <c r="E36" s="16" t="s">
        <v>183</v>
      </c>
      <c r="F36" t="s">
        <v>184</v>
      </c>
      <c r="G36" t="s">
        <v>69</v>
      </c>
      <c r="H36" s="2">
        <v>42856</v>
      </c>
      <c r="I36" s="2">
        <v>44135</v>
      </c>
      <c r="J36" s="3" t="s">
        <v>21</v>
      </c>
      <c r="K36" s="3" t="s">
        <v>21</v>
      </c>
    </row>
    <row r="37" spans="1:11" x14ac:dyDescent="0.25">
      <c r="A37">
        <v>36</v>
      </c>
      <c r="B37" t="s">
        <v>185</v>
      </c>
      <c r="C37" t="s">
        <v>186</v>
      </c>
      <c r="D37" t="s">
        <v>187</v>
      </c>
      <c r="E37" s="16" t="s">
        <v>18</v>
      </c>
      <c r="F37" t="s">
        <v>188</v>
      </c>
      <c r="G37" t="s">
        <v>58</v>
      </c>
      <c r="H37" s="2">
        <v>44348</v>
      </c>
      <c r="I37" s="2">
        <v>45808</v>
      </c>
      <c r="J37" s="3" t="s">
        <v>21</v>
      </c>
    </row>
    <row r="38" spans="1:11" x14ac:dyDescent="0.25">
      <c r="A38">
        <v>37</v>
      </c>
      <c r="B38" t="s">
        <v>189</v>
      </c>
      <c r="C38" t="s">
        <v>190</v>
      </c>
      <c r="D38" t="s">
        <v>191</v>
      </c>
      <c r="E38" s="16" t="s">
        <v>18</v>
      </c>
      <c r="F38" t="s">
        <v>192</v>
      </c>
      <c r="G38" t="s">
        <v>37</v>
      </c>
      <c r="H38" s="2">
        <v>41913</v>
      </c>
      <c r="I38" s="2">
        <v>42035</v>
      </c>
      <c r="J38" s="3"/>
      <c r="K38" s="3" t="s">
        <v>21</v>
      </c>
    </row>
    <row r="39" spans="1:11" x14ac:dyDescent="0.25">
      <c r="A39">
        <v>38</v>
      </c>
      <c r="B39" t="s">
        <v>193</v>
      </c>
      <c r="C39" t="s">
        <v>194</v>
      </c>
      <c r="D39" t="s">
        <v>195</v>
      </c>
      <c r="E39" s="16" t="s">
        <v>196</v>
      </c>
      <c r="F39" t="s">
        <v>197</v>
      </c>
      <c r="G39" t="s">
        <v>198</v>
      </c>
      <c r="H39" s="2">
        <v>44013</v>
      </c>
      <c r="I39" s="2">
        <v>45838</v>
      </c>
      <c r="J39" s="3" t="s">
        <v>21</v>
      </c>
    </row>
    <row r="40" spans="1:11" x14ac:dyDescent="0.25">
      <c r="A40">
        <v>39</v>
      </c>
      <c r="B40" t="s">
        <v>199</v>
      </c>
      <c r="C40" t="s">
        <v>200</v>
      </c>
      <c r="D40" t="s">
        <v>201</v>
      </c>
      <c r="E40" s="16" t="s">
        <v>18</v>
      </c>
      <c r="F40" t="s">
        <v>202</v>
      </c>
      <c r="G40" t="s">
        <v>37</v>
      </c>
      <c r="H40" s="2">
        <v>41944</v>
      </c>
      <c r="I40" s="2">
        <v>42124</v>
      </c>
      <c r="J40" s="3"/>
      <c r="K40" s="3" t="s">
        <v>21</v>
      </c>
    </row>
    <row r="41" spans="1:11" x14ac:dyDescent="0.25">
      <c r="A41">
        <v>40</v>
      </c>
      <c r="B41" t="s">
        <v>199</v>
      </c>
      <c r="C41" t="s">
        <v>200</v>
      </c>
      <c r="D41" t="s">
        <v>203</v>
      </c>
      <c r="E41" s="16" t="s">
        <v>18</v>
      </c>
      <c r="F41" t="s">
        <v>204</v>
      </c>
      <c r="G41" t="s">
        <v>37</v>
      </c>
      <c r="H41" s="2">
        <v>42430</v>
      </c>
      <c r="I41" s="2">
        <v>43373</v>
      </c>
      <c r="J41" s="3"/>
      <c r="K41" s="3" t="s">
        <v>21</v>
      </c>
    </row>
    <row r="42" spans="1:11" x14ac:dyDescent="0.25">
      <c r="A42">
        <v>41</v>
      </c>
      <c r="B42" t="s">
        <v>205</v>
      </c>
      <c r="C42" t="s">
        <v>206</v>
      </c>
      <c r="D42" t="s">
        <v>207</v>
      </c>
      <c r="E42" s="16" t="s">
        <v>208</v>
      </c>
      <c r="F42" t="s">
        <v>209</v>
      </c>
      <c r="G42" t="s">
        <v>210</v>
      </c>
      <c r="H42" s="2">
        <v>43586</v>
      </c>
      <c r="I42" s="2">
        <v>45412</v>
      </c>
      <c r="J42" s="3" t="s">
        <v>21</v>
      </c>
    </row>
    <row r="43" spans="1:11" x14ac:dyDescent="0.25">
      <c r="A43">
        <v>42</v>
      </c>
      <c r="B43" t="s">
        <v>211</v>
      </c>
      <c r="C43" t="s">
        <v>212</v>
      </c>
      <c r="D43" t="s">
        <v>213</v>
      </c>
      <c r="E43" s="16" t="s">
        <v>18</v>
      </c>
      <c r="F43" t="s">
        <v>214</v>
      </c>
      <c r="G43" t="s">
        <v>215</v>
      </c>
      <c r="H43" s="2">
        <v>42005</v>
      </c>
      <c r="I43" s="2">
        <v>43100</v>
      </c>
      <c r="J43" s="3"/>
      <c r="K43" s="3" t="s">
        <v>21</v>
      </c>
    </row>
    <row r="44" spans="1:11" x14ac:dyDescent="0.25">
      <c r="A44">
        <v>43</v>
      </c>
      <c r="B44" t="s">
        <v>216</v>
      </c>
      <c r="C44" t="s">
        <v>217</v>
      </c>
      <c r="D44" t="s">
        <v>218</v>
      </c>
      <c r="E44" s="16" t="s">
        <v>18</v>
      </c>
      <c r="F44" t="s">
        <v>219</v>
      </c>
      <c r="G44" t="s">
        <v>220</v>
      </c>
      <c r="H44" s="2">
        <v>44621</v>
      </c>
      <c r="I44" s="2">
        <v>45351</v>
      </c>
      <c r="J44" s="3"/>
      <c r="K44" s="3" t="s">
        <v>21</v>
      </c>
    </row>
    <row r="45" spans="1:11" x14ac:dyDescent="0.25">
      <c r="A45">
        <v>44</v>
      </c>
      <c r="B45" t="s">
        <v>221</v>
      </c>
      <c r="C45" t="s">
        <v>222</v>
      </c>
      <c r="D45" t="s">
        <v>223</v>
      </c>
      <c r="E45" s="16" t="s">
        <v>224</v>
      </c>
      <c r="F45" t="s">
        <v>225</v>
      </c>
      <c r="G45" t="s">
        <v>32</v>
      </c>
      <c r="H45" s="2">
        <v>42887</v>
      </c>
      <c r="I45" s="2">
        <v>44530</v>
      </c>
      <c r="J45" s="3" t="s">
        <v>21</v>
      </c>
    </row>
    <row r="46" spans="1:11" x14ac:dyDescent="0.25">
      <c r="A46">
        <v>45</v>
      </c>
      <c r="B46" t="s">
        <v>226</v>
      </c>
      <c r="C46" t="s">
        <v>227</v>
      </c>
      <c r="D46" t="s">
        <v>228</v>
      </c>
      <c r="E46" s="16" t="s">
        <v>229</v>
      </c>
      <c r="F46" t="s">
        <v>230</v>
      </c>
      <c r="G46" t="s">
        <v>58</v>
      </c>
      <c r="H46" s="2">
        <v>44440</v>
      </c>
      <c r="I46" s="2">
        <v>45351</v>
      </c>
      <c r="J46" s="3" t="s">
        <v>21</v>
      </c>
    </row>
    <row r="47" spans="1:11" x14ac:dyDescent="0.25">
      <c r="A47">
        <v>46</v>
      </c>
      <c r="B47" t="s">
        <v>231</v>
      </c>
      <c r="C47" t="s">
        <v>232</v>
      </c>
      <c r="D47" t="s">
        <v>233</v>
      </c>
      <c r="E47" s="16" t="s">
        <v>234</v>
      </c>
      <c r="F47" t="s">
        <v>235</v>
      </c>
      <c r="G47" t="s">
        <v>58</v>
      </c>
      <c r="H47" s="2">
        <v>43952</v>
      </c>
      <c r="I47" s="2">
        <v>45230</v>
      </c>
      <c r="J47" s="3" t="s">
        <v>21</v>
      </c>
    </row>
    <row r="48" spans="1:11" x14ac:dyDescent="0.25">
      <c r="A48">
        <v>47</v>
      </c>
      <c r="B48" t="s">
        <v>236</v>
      </c>
      <c r="C48" t="s">
        <v>237</v>
      </c>
      <c r="D48" t="s">
        <v>238</v>
      </c>
      <c r="E48" s="16" t="s">
        <v>239</v>
      </c>
      <c r="F48" t="s">
        <v>240</v>
      </c>
      <c r="G48" t="s">
        <v>152</v>
      </c>
      <c r="H48" s="2">
        <v>43344</v>
      </c>
      <c r="I48" s="2">
        <v>44196</v>
      </c>
      <c r="J48" s="3" t="s">
        <v>21</v>
      </c>
    </row>
    <row r="49" spans="1:11" x14ac:dyDescent="0.25">
      <c r="A49">
        <v>48</v>
      </c>
      <c r="B49" t="s">
        <v>241</v>
      </c>
      <c r="C49" t="s">
        <v>242</v>
      </c>
      <c r="D49" t="s">
        <v>243</v>
      </c>
      <c r="E49" s="16" t="s">
        <v>244</v>
      </c>
      <c r="F49" t="s">
        <v>245</v>
      </c>
      <c r="G49" t="s">
        <v>32</v>
      </c>
      <c r="H49" s="2">
        <v>42644</v>
      </c>
      <c r="I49" s="2">
        <v>43738</v>
      </c>
      <c r="J49" s="3" t="s">
        <v>21</v>
      </c>
    </row>
    <row r="50" spans="1:11" x14ac:dyDescent="0.25">
      <c r="A50">
        <v>49</v>
      </c>
      <c r="B50" t="s">
        <v>246</v>
      </c>
      <c r="C50" t="s">
        <v>247</v>
      </c>
      <c r="D50" t="s">
        <v>248</v>
      </c>
      <c r="E50" s="16" t="s">
        <v>249</v>
      </c>
      <c r="F50" t="s">
        <v>250</v>
      </c>
      <c r="G50" t="s">
        <v>58</v>
      </c>
      <c r="H50" s="2">
        <v>44470</v>
      </c>
      <c r="I50" s="2">
        <v>45199</v>
      </c>
      <c r="J50" s="3" t="s">
        <v>21</v>
      </c>
    </row>
    <row r="51" spans="1:11" x14ac:dyDescent="0.25">
      <c r="A51">
        <v>50</v>
      </c>
      <c r="B51" t="s">
        <v>251</v>
      </c>
      <c r="C51" t="s">
        <v>252</v>
      </c>
      <c r="D51" t="s">
        <v>253</v>
      </c>
      <c r="E51" s="16" t="s">
        <v>254</v>
      </c>
      <c r="F51" t="s">
        <v>255</v>
      </c>
      <c r="G51" t="s">
        <v>58</v>
      </c>
      <c r="H51" s="2">
        <v>43983</v>
      </c>
      <c r="I51" s="2">
        <v>45260</v>
      </c>
      <c r="J51" s="3" t="s">
        <v>21</v>
      </c>
    </row>
    <row r="52" spans="1:11" x14ac:dyDescent="0.25">
      <c r="A52">
        <v>51</v>
      </c>
      <c r="B52" t="s">
        <v>256</v>
      </c>
      <c r="C52" t="s">
        <v>257</v>
      </c>
      <c r="D52" t="s">
        <v>258</v>
      </c>
      <c r="E52" s="16" t="s">
        <v>18</v>
      </c>
      <c r="F52" t="s">
        <v>259</v>
      </c>
      <c r="G52" t="s">
        <v>260</v>
      </c>
      <c r="H52" s="2">
        <v>44866</v>
      </c>
      <c r="I52" s="2">
        <v>46326</v>
      </c>
      <c r="J52" s="3"/>
      <c r="K52" s="3" t="s">
        <v>21</v>
      </c>
    </row>
    <row r="53" spans="1:11" x14ac:dyDescent="0.25">
      <c r="A53">
        <v>52</v>
      </c>
      <c r="B53" t="s">
        <v>261</v>
      </c>
      <c r="C53" t="s">
        <v>262</v>
      </c>
      <c r="D53" t="s">
        <v>263</v>
      </c>
      <c r="E53" s="16" t="s">
        <v>264</v>
      </c>
      <c r="F53" t="s">
        <v>265</v>
      </c>
      <c r="G53" t="s">
        <v>58</v>
      </c>
      <c r="H53" s="2">
        <v>44348</v>
      </c>
      <c r="I53" s="2">
        <v>45230</v>
      </c>
      <c r="J53" s="3" t="s">
        <v>21</v>
      </c>
    </row>
    <row r="54" spans="1:11" x14ac:dyDescent="0.25">
      <c r="A54">
        <v>53</v>
      </c>
      <c r="B54" t="s">
        <v>266</v>
      </c>
      <c r="C54" t="s">
        <v>267</v>
      </c>
      <c r="D54" t="s">
        <v>268</v>
      </c>
      <c r="E54" s="16" t="s">
        <v>18</v>
      </c>
      <c r="F54" t="s">
        <v>269</v>
      </c>
      <c r="G54" t="s">
        <v>32</v>
      </c>
      <c r="H54" s="2">
        <v>42614</v>
      </c>
      <c r="I54" s="2">
        <v>43830</v>
      </c>
      <c r="J54" s="3" t="s">
        <v>21</v>
      </c>
    </row>
    <row r="55" spans="1:11" x14ac:dyDescent="0.25">
      <c r="A55">
        <v>54</v>
      </c>
      <c r="B55" t="s">
        <v>270</v>
      </c>
      <c r="C55" t="s">
        <v>271</v>
      </c>
      <c r="D55" t="s">
        <v>272</v>
      </c>
      <c r="E55" s="16" t="s">
        <v>18</v>
      </c>
      <c r="F55" t="s">
        <v>273</v>
      </c>
      <c r="G55" t="s">
        <v>108</v>
      </c>
      <c r="H55" s="2">
        <v>43800</v>
      </c>
      <c r="I55" s="2">
        <v>43982</v>
      </c>
      <c r="J55" s="3"/>
      <c r="K55" s="3" t="s">
        <v>21</v>
      </c>
    </row>
    <row r="56" spans="1:11" x14ac:dyDescent="0.25">
      <c r="A56">
        <v>55</v>
      </c>
      <c r="B56" t="s">
        <v>274</v>
      </c>
      <c r="C56" t="s">
        <v>275</v>
      </c>
      <c r="D56" t="s">
        <v>276</v>
      </c>
      <c r="E56" s="16" t="s">
        <v>277</v>
      </c>
      <c r="F56" t="s">
        <v>278</v>
      </c>
      <c r="G56" t="s">
        <v>32</v>
      </c>
      <c r="H56" s="2">
        <v>42887</v>
      </c>
      <c r="I56" s="2">
        <v>44530</v>
      </c>
      <c r="J56" s="3" t="s">
        <v>21</v>
      </c>
    </row>
    <row r="57" spans="1:11" x14ac:dyDescent="0.25">
      <c r="A57">
        <v>56</v>
      </c>
      <c r="B57" t="s">
        <v>279</v>
      </c>
      <c r="C57" t="s">
        <v>280</v>
      </c>
      <c r="D57" t="s">
        <v>281</v>
      </c>
      <c r="E57" s="16" t="s">
        <v>282</v>
      </c>
      <c r="F57" t="s">
        <v>283</v>
      </c>
      <c r="G57" t="s">
        <v>210</v>
      </c>
      <c r="H57" s="2">
        <v>43617</v>
      </c>
      <c r="I57" s="2">
        <v>45077</v>
      </c>
      <c r="J57" s="3" t="s">
        <v>21</v>
      </c>
    </row>
    <row r="58" spans="1:11" x14ac:dyDescent="0.25">
      <c r="A58">
        <v>57</v>
      </c>
      <c r="B58" t="s">
        <v>284</v>
      </c>
      <c r="C58" t="s">
        <v>285</v>
      </c>
      <c r="D58" t="s">
        <v>286</v>
      </c>
      <c r="E58" s="16" t="s">
        <v>18</v>
      </c>
      <c r="F58" t="s">
        <v>287</v>
      </c>
      <c r="G58" t="s">
        <v>288</v>
      </c>
      <c r="H58" s="2">
        <v>42583</v>
      </c>
      <c r="I58" s="2">
        <v>42704</v>
      </c>
      <c r="J58" s="3"/>
      <c r="K58" s="3" t="s">
        <v>21</v>
      </c>
    </row>
    <row r="59" spans="1:11" x14ac:dyDescent="0.25">
      <c r="A59">
        <v>58</v>
      </c>
      <c r="B59" t="s">
        <v>289</v>
      </c>
      <c r="C59" t="s">
        <v>290</v>
      </c>
      <c r="D59" t="s">
        <v>291</v>
      </c>
      <c r="E59" s="16" t="s">
        <v>292</v>
      </c>
      <c r="F59" t="s">
        <v>293</v>
      </c>
      <c r="G59" t="s">
        <v>32</v>
      </c>
      <c r="H59" s="2">
        <v>42856</v>
      </c>
      <c r="I59" s="2">
        <v>43830</v>
      </c>
      <c r="J59" s="3" t="s">
        <v>21</v>
      </c>
    </row>
    <row r="60" spans="1:11" x14ac:dyDescent="0.25">
      <c r="A60">
        <v>59</v>
      </c>
      <c r="B60" t="s">
        <v>294</v>
      </c>
      <c r="C60" t="s">
        <v>295</v>
      </c>
      <c r="D60" t="s">
        <v>296</v>
      </c>
      <c r="E60" s="16" t="s">
        <v>297</v>
      </c>
      <c r="F60" t="s">
        <v>298</v>
      </c>
      <c r="G60" t="s">
        <v>32</v>
      </c>
      <c r="H60" s="2">
        <v>42614</v>
      </c>
      <c r="I60" s="2">
        <v>43708</v>
      </c>
      <c r="J60" s="3" t="s">
        <v>21</v>
      </c>
    </row>
    <row r="61" spans="1:11" x14ac:dyDescent="0.25">
      <c r="A61">
        <v>60</v>
      </c>
      <c r="B61" t="s">
        <v>299</v>
      </c>
      <c r="C61" t="s">
        <v>300</v>
      </c>
      <c r="D61" t="s">
        <v>301</v>
      </c>
      <c r="E61" s="16" t="s">
        <v>302</v>
      </c>
      <c r="F61" t="s">
        <v>303</v>
      </c>
      <c r="G61" t="s">
        <v>32</v>
      </c>
      <c r="H61" s="2">
        <v>42887</v>
      </c>
      <c r="I61" s="2">
        <v>43982</v>
      </c>
      <c r="J61" s="3" t="s">
        <v>21</v>
      </c>
    </row>
    <row r="62" spans="1:11" x14ac:dyDescent="0.25">
      <c r="A62">
        <v>61</v>
      </c>
      <c r="B62" t="s">
        <v>304</v>
      </c>
      <c r="C62" t="s">
        <v>305</v>
      </c>
      <c r="D62" t="s">
        <v>306</v>
      </c>
      <c r="E62" s="16" t="s">
        <v>307</v>
      </c>
      <c r="F62" t="s">
        <v>308</v>
      </c>
      <c r="G62" t="s">
        <v>309</v>
      </c>
      <c r="H62" s="2">
        <v>42522</v>
      </c>
      <c r="I62" s="2">
        <v>44712</v>
      </c>
      <c r="J62" s="3" t="s">
        <v>21</v>
      </c>
    </row>
    <row r="63" spans="1:11" x14ac:dyDescent="0.25">
      <c r="A63">
        <v>62</v>
      </c>
      <c r="B63" t="s">
        <v>310</v>
      </c>
      <c r="C63" t="s">
        <v>311</v>
      </c>
      <c r="D63" t="s">
        <v>312</v>
      </c>
      <c r="E63" s="16" t="s">
        <v>313</v>
      </c>
      <c r="F63" t="s">
        <v>314</v>
      </c>
      <c r="G63" t="s">
        <v>69</v>
      </c>
      <c r="H63" s="2">
        <v>42856</v>
      </c>
      <c r="I63" s="2">
        <v>44561</v>
      </c>
      <c r="J63" s="3" t="s">
        <v>21</v>
      </c>
      <c r="K63" s="3" t="s">
        <v>21</v>
      </c>
    </row>
    <row r="64" spans="1:11" x14ac:dyDescent="0.25">
      <c r="A64">
        <v>63</v>
      </c>
      <c r="B64" t="s">
        <v>315</v>
      </c>
      <c r="C64" t="s">
        <v>316</v>
      </c>
      <c r="D64" t="s">
        <v>317</v>
      </c>
      <c r="E64" s="16" t="s">
        <v>318</v>
      </c>
      <c r="F64" t="s">
        <v>319</v>
      </c>
      <c r="G64" t="s">
        <v>58</v>
      </c>
      <c r="H64" s="2">
        <v>43983</v>
      </c>
      <c r="I64" s="2">
        <v>45443</v>
      </c>
      <c r="J64" s="3" t="s">
        <v>21</v>
      </c>
    </row>
    <row r="65" spans="1:11" x14ac:dyDescent="0.25">
      <c r="A65">
        <v>64</v>
      </c>
      <c r="B65" t="s">
        <v>320</v>
      </c>
      <c r="C65" t="s">
        <v>321</v>
      </c>
      <c r="D65" t="s">
        <v>322</v>
      </c>
      <c r="E65" s="16" t="s">
        <v>18</v>
      </c>
      <c r="F65" t="s">
        <v>323</v>
      </c>
      <c r="G65" t="s">
        <v>58</v>
      </c>
      <c r="H65" s="2">
        <v>44348</v>
      </c>
      <c r="I65" s="2">
        <v>45626</v>
      </c>
      <c r="J65" s="3" t="s">
        <v>21</v>
      </c>
    </row>
    <row r="66" spans="1:11" x14ac:dyDescent="0.25">
      <c r="A66">
        <v>65</v>
      </c>
      <c r="B66" t="s">
        <v>324</v>
      </c>
      <c r="C66" t="s">
        <v>325</v>
      </c>
      <c r="D66" t="s">
        <v>326</v>
      </c>
      <c r="E66" s="16" t="s">
        <v>327</v>
      </c>
      <c r="F66" t="s">
        <v>328</v>
      </c>
      <c r="G66" t="s">
        <v>58</v>
      </c>
      <c r="H66" s="2">
        <v>43983</v>
      </c>
      <c r="I66" s="2">
        <v>44712</v>
      </c>
      <c r="J66" s="3" t="s">
        <v>21</v>
      </c>
    </row>
    <row r="67" spans="1:11" x14ac:dyDescent="0.25">
      <c r="A67">
        <v>66</v>
      </c>
      <c r="B67" t="s">
        <v>329</v>
      </c>
      <c r="C67" t="s">
        <v>330</v>
      </c>
      <c r="D67" t="s">
        <v>331</v>
      </c>
      <c r="E67" s="16" t="s">
        <v>18</v>
      </c>
      <c r="F67" t="s">
        <v>332</v>
      </c>
      <c r="G67" t="s">
        <v>333</v>
      </c>
      <c r="H67" s="2">
        <v>42370</v>
      </c>
      <c r="I67" s="2">
        <v>43616</v>
      </c>
      <c r="J67" s="3"/>
      <c r="K67" s="3" t="s">
        <v>21</v>
      </c>
    </row>
    <row r="68" spans="1:11" x14ac:dyDescent="0.25">
      <c r="A68">
        <v>67</v>
      </c>
      <c r="B68" t="s">
        <v>334</v>
      </c>
      <c r="C68" t="s">
        <v>335</v>
      </c>
      <c r="D68" t="s">
        <v>336</v>
      </c>
      <c r="E68" s="16" t="s">
        <v>337</v>
      </c>
      <c r="F68" t="s">
        <v>338</v>
      </c>
      <c r="G68" t="s">
        <v>58</v>
      </c>
      <c r="H68" s="2">
        <v>43952</v>
      </c>
      <c r="I68" s="2">
        <v>45777</v>
      </c>
      <c r="J68" s="3" t="s">
        <v>21</v>
      </c>
    </row>
    <row r="69" spans="1:11" x14ac:dyDescent="0.25">
      <c r="A69">
        <v>68</v>
      </c>
      <c r="B69" t="s">
        <v>339</v>
      </c>
      <c r="C69" t="s">
        <v>340</v>
      </c>
      <c r="D69" t="s">
        <v>341</v>
      </c>
      <c r="E69" s="16" t="s">
        <v>18</v>
      </c>
      <c r="F69" t="s">
        <v>342</v>
      </c>
      <c r="G69" t="s">
        <v>343</v>
      </c>
      <c r="H69" s="2">
        <v>41183</v>
      </c>
      <c r="I69" s="2">
        <v>42277</v>
      </c>
      <c r="J69" s="3"/>
      <c r="K69" s="3" t="s">
        <v>21</v>
      </c>
    </row>
    <row r="70" spans="1:11" x14ac:dyDescent="0.25">
      <c r="A70">
        <v>69</v>
      </c>
      <c r="B70" t="s">
        <v>344</v>
      </c>
      <c r="C70" t="s">
        <v>345</v>
      </c>
      <c r="D70" t="s">
        <v>346</v>
      </c>
      <c r="E70" s="16" t="s">
        <v>347</v>
      </c>
      <c r="F70" t="s">
        <v>348</v>
      </c>
      <c r="G70" t="s">
        <v>32</v>
      </c>
      <c r="H70" s="2">
        <v>42644</v>
      </c>
      <c r="I70" s="2">
        <v>43373</v>
      </c>
      <c r="J70" s="3" t="s">
        <v>21</v>
      </c>
    </row>
    <row r="71" spans="1:11" x14ac:dyDescent="0.25">
      <c r="A71">
        <v>70</v>
      </c>
      <c r="B71" t="s">
        <v>349</v>
      </c>
      <c r="C71" t="s">
        <v>350</v>
      </c>
      <c r="D71" t="s">
        <v>351</v>
      </c>
      <c r="E71" s="16" t="s">
        <v>352</v>
      </c>
      <c r="F71" t="s">
        <v>353</v>
      </c>
      <c r="G71" t="s">
        <v>58</v>
      </c>
      <c r="H71" s="2">
        <v>43952</v>
      </c>
      <c r="I71" s="2">
        <v>45412</v>
      </c>
      <c r="J71" s="3" t="s">
        <v>21</v>
      </c>
    </row>
    <row r="72" spans="1:11" x14ac:dyDescent="0.25">
      <c r="A72">
        <v>71</v>
      </c>
      <c r="B72" t="s">
        <v>354</v>
      </c>
      <c r="C72" t="s">
        <v>355</v>
      </c>
      <c r="D72" t="s">
        <v>356</v>
      </c>
      <c r="E72" s="16" t="s">
        <v>357</v>
      </c>
      <c r="F72" t="s">
        <v>358</v>
      </c>
      <c r="G72" t="s">
        <v>359</v>
      </c>
      <c r="H72" s="2">
        <v>43040</v>
      </c>
      <c r="I72" s="2">
        <v>44196</v>
      </c>
      <c r="J72" s="3"/>
      <c r="K72" s="3" t="s">
        <v>21</v>
      </c>
    </row>
    <row r="73" spans="1:11" x14ac:dyDescent="0.25">
      <c r="A73">
        <v>72</v>
      </c>
      <c r="B73" t="s">
        <v>360</v>
      </c>
      <c r="C73" t="s">
        <v>360</v>
      </c>
      <c r="D73" t="s">
        <v>361</v>
      </c>
      <c r="E73" s="16" t="s">
        <v>362</v>
      </c>
      <c r="F73" t="s">
        <v>363</v>
      </c>
      <c r="G73" t="s">
        <v>37</v>
      </c>
      <c r="H73" s="2">
        <v>42248</v>
      </c>
      <c r="I73" s="2">
        <v>42429</v>
      </c>
      <c r="J73" s="3"/>
      <c r="K73" s="3" t="s">
        <v>21</v>
      </c>
    </row>
    <row r="74" spans="1:11" x14ac:dyDescent="0.25">
      <c r="A74">
        <v>73</v>
      </c>
      <c r="B74" t="s">
        <v>364</v>
      </c>
      <c r="C74" t="s">
        <v>365</v>
      </c>
      <c r="D74" t="s">
        <v>366</v>
      </c>
      <c r="E74" s="16" t="s">
        <v>18</v>
      </c>
      <c r="F74" t="s">
        <v>367</v>
      </c>
      <c r="G74" t="s">
        <v>368</v>
      </c>
      <c r="H74" s="2">
        <v>43435</v>
      </c>
      <c r="I74" s="2">
        <v>45443</v>
      </c>
      <c r="J74" s="3"/>
      <c r="K74" s="3" t="s">
        <v>21</v>
      </c>
    </row>
    <row r="75" spans="1:11" x14ac:dyDescent="0.25">
      <c r="A75">
        <v>74</v>
      </c>
      <c r="B75" t="s">
        <v>369</v>
      </c>
      <c r="C75" t="s">
        <v>370</v>
      </c>
      <c r="D75" t="s">
        <v>371</v>
      </c>
      <c r="E75" s="16" t="s">
        <v>18</v>
      </c>
      <c r="F75" t="s">
        <v>372</v>
      </c>
      <c r="G75" t="s">
        <v>20</v>
      </c>
      <c r="H75" s="2">
        <v>43373</v>
      </c>
      <c r="I75" s="2">
        <v>44103</v>
      </c>
      <c r="J75" s="3"/>
      <c r="K75" s="3" t="s">
        <v>21</v>
      </c>
    </row>
    <row r="76" spans="1:11" x14ac:dyDescent="0.25">
      <c r="A76">
        <v>75</v>
      </c>
      <c r="B76" t="s">
        <v>373</v>
      </c>
      <c r="C76" t="s">
        <v>374</v>
      </c>
      <c r="D76" t="s">
        <v>375</v>
      </c>
      <c r="E76" s="16" t="s">
        <v>18</v>
      </c>
      <c r="F76" t="s">
        <v>376</v>
      </c>
      <c r="G76" t="s">
        <v>37</v>
      </c>
      <c r="H76" s="2">
        <v>42156</v>
      </c>
      <c r="I76" s="2">
        <v>42247</v>
      </c>
      <c r="J76" s="3"/>
      <c r="K76" s="3" t="s">
        <v>21</v>
      </c>
    </row>
    <row r="77" spans="1:11" x14ac:dyDescent="0.25">
      <c r="A77">
        <v>76</v>
      </c>
      <c r="B77" t="s">
        <v>377</v>
      </c>
      <c r="C77" t="s">
        <v>378</v>
      </c>
      <c r="D77" t="s">
        <v>379</v>
      </c>
      <c r="E77" s="16" t="s">
        <v>18</v>
      </c>
      <c r="F77" t="s">
        <v>380</v>
      </c>
      <c r="G77" t="s">
        <v>381</v>
      </c>
      <c r="H77" s="2">
        <v>43983</v>
      </c>
      <c r="I77" s="2">
        <v>45077</v>
      </c>
      <c r="J77" s="3" t="s">
        <v>21</v>
      </c>
    </row>
    <row r="78" spans="1:11" x14ac:dyDescent="0.25">
      <c r="A78">
        <v>77</v>
      </c>
      <c r="B78" t="s">
        <v>382</v>
      </c>
      <c r="C78" t="s">
        <v>383</v>
      </c>
      <c r="D78" t="s">
        <v>384</v>
      </c>
      <c r="E78" s="16" t="s">
        <v>385</v>
      </c>
      <c r="F78" t="s">
        <v>386</v>
      </c>
      <c r="G78" t="s">
        <v>333</v>
      </c>
      <c r="H78" s="2">
        <v>42370</v>
      </c>
      <c r="I78" s="2">
        <v>43281</v>
      </c>
      <c r="J78" s="3"/>
      <c r="K78" s="3" t="s">
        <v>21</v>
      </c>
    </row>
    <row r="79" spans="1:11" x14ac:dyDescent="0.25">
      <c r="A79">
        <v>78</v>
      </c>
      <c r="B79" t="s">
        <v>387</v>
      </c>
      <c r="C79" t="s">
        <v>388</v>
      </c>
      <c r="D79" t="s">
        <v>389</v>
      </c>
      <c r="E79" s="16" t="s">
        <v>18</v>
      </c>
      <c r="F79" t="s">
        <v>390</v>
      </c>
      <c r="G79" t="s">
        <v>32</v>
      </c>
      <c r="H79" s="2">
        <v>42217</v>
      </c>
      <c r="I79" s="2">
        <v>43312</v>
      </c>
      <c r="J79" s="3" t="s">
        <v>21</v>
      </c>
    </row>
    <row r="80" spans="1:11" x14ac:dyDescent="0.25">
      <c r="A80">
        <v>79</v>
      </c>
      <c r="B80" t="s">
        <v>391</v>
      </c>
      <c r="C80" t="s">
        <v>392</v>
      </c>
      <c r="D80" t="s">
        <v>393</v>
      </c>
      <c r="E80" s="16" t="s">
        <v>18</v>
      </c>
      <c r="F80" t="s">
        <v>394</v>
      </c>
      <c r="G80" t="s">
        <v>210</v>
      </c>
      <c r="H80" s="2">
        <v>43617</v>
      </c>
      <c r="I80" s="2">
        <v>44165</v>
      </c>
      <c r="J80" s="3" t="s">
        <v>21</v>
      </c>
    </row>
    <row r="81" spans="1:11" x14ac:dyDescent="0.25">
      <c r="A81">
        <v>80</v>
      </c>
      <c r="B81" t="s">
        <v>395</v>
      </c>
      <c r="C81" t="s">
        <v>392</v>
      </c>
      <c r="D81" t="s">
        <v>396</v>
      </c>
      <c r="E81" s="16" t="s">
        <v>397</v>
      </c>
      <c r="F81" t="s">
        <v>398</v>
      </c>
      <c r="G81" t="s">
        <v>210</v>
      </c>
      <c r="H81" s="2">
        <v>43617</v>
      </c>
      <c r="I81" s="2">
        <v>44895</v>
      </c>
      <c r="J81" s="3" t="s">
        <v>21</v>
      </c>
    </row>
    <row r="82" spans="1:11" x14ac:dyDescent="0.25">
      <c r="A82">
        <v>81</v>
      </c>
      <c r="B82" t="s">
        <v>399</v>
      </c>
      <c r="C82" t="s">
        <v>400</v>
      </c>
      <c r="D82" t="s">
        <v>401</v>
      </c>
      <c r="E82" s="16" t="s">
        <v>402</v>
      </c>
      <c r="F82" t="s">
        <v>403</v>
      </c>
      <c r="G82" t="s">
        <v>58</v>
      </c>
      <c r="H82" s="2">
        <v>43983</v>
      </c>
      <c r="I82" s="2">
        <v>45443</v>
      </c>
      <c r="J82" s="3" t="s">
        <v>21</v>
      </c>
    </row>
    <row r="83" spans="1:11" x14ac:dyDescent="0.25">
      <c r="A83">
        <v>82</v>
      </c>
      <c r="B83" t="s">
        <v>404</v>
      </c>
      <c r="C83" t="s">
        <v>405</v>
      </c>
      <c r="D83" t="s">
        <v>406</v>
      </c>
      <c r="E83" s="16" t="s">
        <v>18</v>
      </c>
      <c r="F83" t="s">
        <v>407</v>
      </c>
      <c r="G83" t="s">
        <v>37</v>
      </c>
      <c r="H83" s="2">
        <v>42401</v>
      </c>
      <c r="I83" s="2">
        <v>42521</v>
      </c>
      <c r="J83" s="3"/>
      <c r="K83" s="3" t="s">
        <v>21</v>
      </c>
    </row>
    <row r="84" spans="1:11" x14ac:dyDescent="0.25">
      <c r="A84">
        <v>83</v>
      </c>
      <c r="B84" t="s">
        <v>408</v>
      </c>
      <c r="C84" t="s">
        <v>409</v>
      </c>
      <c r="D84" t="s">
        <v>410</v>
      </c>
      <c r="E84" s="16" t="s">
        <v>18</v>
      </c>
      <c r="F84" t="s">
        <v>411</v>
      </c>
      <c r="G84" t="s">
        <v>412</v>
      </c>
      <c r="H84" s="2">
        <v>44105</v>
      </c>
      <c r="I84" s="2">
        <v>45016</v>
      </c>
      <c r="J84" s="3"/>
      <c r="K84" s="3" t="s">
        <v>21</v>
      </c>
    </row>
    <row r="85" spans="1:11" x14ac:dyDescent="0.25">
      <c r="A85">
        <v>84</v>
      </c>
      <c r="B85" t="s">
        <v>413</v>
      </c>
      <c r="C85" t="s">
        <v>414</v>
      </c>
      <c r="D85" t="s">
        <v>415</v>
      </c>
      <c r="E85" s="16" t="s">
        <v>416</v>
      </c>
      <c r="F85" t="s">
        <v>417</v>
      </c>
      <c r="G85" t="s">
        <v>52</v>
      </c>
      <c r="H85" s="2">
        <v>44835</v>
      </c>
      <c r="I85" s="2">
        <v>45930</v>
      </c>
      <c r="J85" s="3"/>
      <c r="K85" s="3" t="s">
        <v>21</v>
      </c>
    </row>
    <row r="86" spans="1:11" x14ac:dyDescent="0.25">
      <c r="A86">
        <v>85</v>
      </c>
      <c r="B86" t="s">
        <v>418</v>
      </c>
      <c r="C86" t="s">
        <v>419</v>
      </c>
      <c r="D86" t="s">
        <v>420</v>
      </c>
      <c r="E86" s="16" t="s">
        <v>18</v>
      </c>
      <c r="F86" t="s">
        <v>421</v>
      </c>
      <c r="G86" t="s">
        <v>422</v>
      </c>
      <c r="H86" s="2">
        <v>43070</v>
      </c>
      <c r="I86" s="2">
        <v>45077</v>
      </c>
      <c r="J86" s="3"/>
      <c r="K86" s="3" t="s">
        <v>21</v>
      </c>
    </row>
    <row r="87" spans="1:11" x14ac:dyDescent="0.25">
      <c r="A87">
        <v>86</v>
      </c>
      <c r="B87" t="s">
        <v>423</v>
      </c>
      <c r="C87" t="s">
        <v>424</v>
      </c>
      <c r="D87" t="s">
        <v>425</v>
      </c>
      <c r="E87" s="16" t="s">
        <v>426</v>
      </c>
      <c r="F87" t="s">
        <v>427</v>
      </c>
      <c r="G87" t="s">
        <v>428</v>
      </c>
      <c r="H87" s="2">
        <v>43221</v>
      </c>
      <c r="I87" s="2">
        <v>44500</v>
      </c>
      <c r="J87" s="3"/>
      <c r="K87" s="3" t="s">
        <v>21</v>
      </c>
    </row>
    <row r="88" spans="1:11" x14ac:dyDescent="0.25">
      <c r="A88">
        <v>87</v>
      </c>
      <c r="B88" t="s">
        <v>429</v>
      </c>
      <c r="C88" t="s">
        <v>430</v>
      </c>
      <c r="D88" t="s">
        <v>431</v>
      </c>
      <c r="E88" s="16" t="s">
        <v>18</v>
      </c>
      <c r="F88" t="s">
        <v>432</v>
      </c>
      <c r="G88" t="s">
        <v>433</v>
      </c>
      <c r="H88" s="2">
        <v>43344</v>
      </c>
      <c r="I88" s="2">
        <v>44985</v>
      </c>
      <c r="J88" s="3"/>
      <c r="K88" s="3" t="s">
        <v>21</v>
      </c>
    </row>
    <row r="89" spans="1:11" x14ac:dyDescent="0.25">
      <c r="A89">
        <v>88</v>
      </c>
      <c r="B89" t="s">
        <v>434</v>
      </c>
      <c r="C89" t="s">
        <v>435</v>
      </c>
      <c r="D89" t="s">
        <v>436</v>
      </c>
      <c r="E89" s="16" t="s">
        <v>437</v>
      </c>
      <c r="F89" t="s">
        <v>438</v>
      </c>
      <c r="G89" t="s">
        <v>58</v>
      </c>
      <c r="H89" s="2">
        <v>44348</v>
      </c>
      <c r="I89" s="2">
        <v>46173</v>
      </c>
      <c r="J89" s="3" t="s">
        <v>21</v>
      </c>
    </row>
    <row r="90" spans="1:11" x14ac:dyDescent="0.25">
      <c r="A90">
        <v>89</v>
      </c>
      <c r="B90" t="s">
        <v>439</v>
      </c>
      <c r="C90" t="s">
        <v>440</v>
      </c>
      <c r="D90" t="s">
        <v>441</v>
      </c>
      <c r="E90" s="16" t="s">
        <v>442</v>
      </c>
      <c r="F90" t="s">
        <v>443</v>
      </c>
      <c r="G90" t="s">
        <v>97</v>
      </c>
      <c r="H90" s="2">
        <v>44470</v>
      </c>
      <c r="I90" s="2">
        <v>45930</v>
      </c>
      <c r="J90" s="3"/>
      <c r="K90" s="3" t="s">
        <v>21</v>
      </c>
    </row>
    <row r="91" spans="1:11" x14ac:dyDescent="0.25">
      <c r="A91">
        <v>90</v>
      </c>
      <c r="B91" t="s">
        <v>444</v>
      </c>
      <c r="C91" t="s">
        <v>445</v>
      </c>
      <c r="D91" t="s">
        <v>446</v>
      </c>
      <c r="E91" s="16" t="s">
        <v>447</v>
      </c>
      <c r="F91" t="s">
        <v>448</v>
      </c>
      <c r="G91" t="s">
        <v>449</v>
      </c>
      <c r="H91" s="2">
        <v>44105</v>
      </c>
      <c r="I91" s="2">
        <v>45565</v>
      </c>
      <c r="J91" s="3"/>
      <c r="K91" s="3" t="s">
        <v>21</v>
      </c>
    </row>
    <row r="92" spans="1:11" x14ac:dyDescent="0.25">
      <c r="A92">
        <v>91</v>
      </c>
      <c r="B92" t="s">
        <v>450</v>
      </c>
      <c r="C92" t="s">
        <v>451</v>
      </c>
      <c r="D92" t="s">
        <v>452</v>
      </c>
      <c r="E92" s="16" t="s">
        <v>18</v>
      </c>
      <c r="F92" t="s">
        <v>453</v>
      </c>
      <c r="G92" t="s">
        <v>37</v>
      </c>
      <c r="H92" s="2">
        <v>42186</v>
      </c>
      <c r="I92" s="2">
        <v>42308</v>
      </c>
      <c r="J92" s="3"/>
      <c r="K92" s="3" t="s">
        <v>21</v>
      </c>
    </row>
    <row r="93" spans="1:11" x14ac:dyDescent="0.25">
      <c r="A93">
        <v>92</v>
      </c>
      <c r="B93" t="s">
        <v>454</v>
      </c>
      <c r="C93" t="s">
        <v>454</v>
      </c>
      <c r="D93" t="s">
        <v>455</v>
      </c>
      <c r="E93" s="16" t="s">
        <v>18</v>
      </c>
      <c r="F93" t="s">
        <v>456</v>
      </c>
      <c r="G93" t="s">
        <v>37</v>
      </c>
      <c r="H93" s="2">
        <v>42401</v>
      </c>
      <c r="I93" s="2">
        <v>42582</v>
      </c>
      <c r="J93" s="3"/>
      <c r="K93" s="3" t="s">
        <v>21</v>
      </c>
    </row>
    <row r="94" spans="1:11" x14ac:dyDescent="0.25">
      <c r="A94">
        <v>93</v>
      </c>
      <c r="B94" t="s">
        <v>457</v>
      </c>
      <c r="C94" t="s">
        <v>458</v>
      </c>
      <c r="D94" t="s">
        <v>459</v>
      </c>
      <c r="E94" s="16" t="s">
        <v>460</v>
      </c>
      <c r="F94" t="s">
        <v>461</v>
      </c>
      <c r="G94" t="s">
        <v>462</v>
      </c>
      <c r="H94" s="2">
        <v>44562</v>
      </c>
      <c r="I94" s="2">
        <v>46022</v>
      </c>
      <c r="J94" s="3"/>
      <c r="K94" s="3" t="s">
        <v>21</v>
      </c>
    </row>
    <row r="95" spans="1:11" x14ac:dyDescent="0.25">
      <c r="A95">
        <v>94</v>
      </c>
      <c r="B95" t="s">
        <v>463</v>
      </c>
      <c r="C95" t="s">
        <v>464</v>
      </c>
      <c r="D95" t="s">
        <v>465</v>
      </c>
      <c r="E95" s="16" t="s">
        <v>466</v>
      </c>
      <c r="F95" t="s">
        <v>467</v>
      </c>
      <c r="G95" t="s">
        <v>37</v>
      </c>
      <c r="H95" s="2">
        <v>42461</v>
      </c>
      <c r="I95" s="2">
        <v>42643</v>
      </c>
      <c r="J95" s="3"/>
      <c r="K95" s="3" t="s">
        <v>21</v>
      </c>
    </row>
    <row r="96" spans="1:11" x14ac:dyDescent="0.25">
      <c r="A96">
        <v>95</v>
      </c>
      <c r="B96" t="s">
        <v>468</v>
      </c>
      <c r="C96" t="s">
        <v>469</v>
      </c>
      <c r="D96" t="s">
        <v>470</v>
      </c>
      <c r="E96" s="16" t="s">
        <v>18</v>
      </c>
      <c r="F96" t="s">
        <v>471</v>
      </c>
      <c r="G96" t="s">
        <v>472</v>
      </c>
      <c r="H96" s="2">
        <v>42887</v>
      </c>
      <c r="I96" s="2">
        <v>42978</v>
      </c>
      <c r="J96" s="3"/>
      <c r="K96" s="3" t="s">
        <v>21</v>
      </c>
    </row>
    <row r="97" spans="1:11" x14ac:dyDescent="0.25">
      <c r="A97">
        <v>96</v>
      </c>
      <c r="B97" t="s">
        <v>473</v>
      </c>
      <c r="C97" t="s">
        <v>474</v>
      </c>
      <c r="D97" t="s">
        <v>475</v>
      </c>
      <c r="E97" s="16" t="s">
        <v>18</v>
      </c>
      <c r="F97" t="s">
        <v>476</v>
      </c>
      <c r="G97" t="s">
        <v>108</v>
      </c>
      <c r="H97" s="2">
        <v>43405</v>
      </c>
      <c r="I97" s="2">
        <v>43555</v>
      </c>
      <c r="J97" s="3"/>
      <c r="K97" s="3" t="s">
        <v>21</v>
      </c>
    </row>
    <row r="98" spans="1:11" x14ac:dyDescent="0.25">
      <c r="A98">
        <v>97</v>
      </c>
      <c r="B98" t="s">
        <v>477</v>
      </c>
      <c r="C98" t="s">
        <v>478</v>
      </c>
      <c r="D98" t="s">
        <v>479</v>
      </c>
      <c r="E98" s="16" t="s">
        <v>18</v>
      </c>
      <c r="F98" t="s">
        <v>480</v>
      </c>
      <c r="G98" t="s">
        <v>37</v>
      </c>
      <c r="H98" s="2">
        <v>42309</v>
      </c>
      <c r="I98" s="2">
        <v>42429</v>
      </c>
      <c r="J98" s="3"/>
      <c r="K98" s="3" t="s">
        <v>21</v>
      </c>
    </row>
    <row r="99" spans="1:11" x14ac:dyDescent="0.25">
      <c r="A99">
        <v>98</v>
      </c>
      <c r="B99" t="s">
        <v>481</v>
      </c>
      <c r="C99" t="s">
        <v>482</v>
      </c>
      <c r="D99" t="s">
        <v>483</v>
      </c>
      <c r="E99" s="16" t="s">
        <v>18</v>
      </c>
      <c r="F99" t="s">
        <v>484</v>
      </c>
      <c r="G99" t="s">
        <v>343</v>
      </c>
      <c r="H99" s="2">
        <v>40878</v>
      </c>
      <c r="I99" s="2">
        <v>41973</v>
      </c>
      <c r="J99" s="3"/>
      <c r="K99" s="3" t="s">
        <v>21</v>
      </c>
    </row>
    <row r="100" spans="1:11" x14ac:dyDescent="0.25">
      <c r="A100">
        <v>99</v>
      </c>
      <c r="B100" t="s">
        <v>485</v>
      </c>
      <c r="C100" t="s">
        <v>486</v>
      </c>
      <c r="E100" s="16" t="s">
        <v>18</v>
      </c>
      <c r="F100" t="s">
        <v>487</v>
      </c>
      <c r="G100" t="s">
        <v>37</v>
      </c>
      <c r="H100" s="2">
        <v>42125</v>
      </c>
      <c r="I100" s="2">
        <v>42308</v>
      </c>
      <c r="J100" s="3"/>
      <c r="K100" s="3" t="s">
        <v>21</v>
      </c>
    </row>
    <row r="101" spans="1:11" x14ac:dyDescent="0.25">
      <c r="A101">
        <v>100</v>
      </c>
      <c r="B101" t="s">
        <v>488</v>
      </c>
      <c r="C101" t="s">
        <v>489</v>
      </c>
      <c r="D101" t="s">
        <v>490</v>
      </c>
      <c r="E101" s="16" t="s">
        <v>18</v>
      </c>
      <c r="F101" t="s">
        <v>491</v>
      </c>
      <c r="G101" t="s">
        <v>37</v>
      </c>
      <c r="H101" s="2">
        <v>42430</v>
      </c>
      <c r="I101" s="2">
        <v>42582</v>
      </c>
      <c r="J101" s="3"/>
      <c r="K101" s="3" t="s">
        <v>21</v>
      </c>
    </row>
    <row r="102" spans="1:11" x14ac:dyDescent="0.25">
      <c r="A102">
        <v>101</v>
      </c>
      <c r="B102" t="s">
        <v>492</v>
      </c>
      <c r="C102" t="s">
        <v>493</v>
      </c>
      <c r="D102" t="s">
        <v>494</v>
      </c>
      <c r="E102" s="16" t="s">
        <v>18</v>
      </c>
      <c r="F102" t="s">
        <v>495</v>
      </c>
      <c r="G102" t="s">
        <v>496</v>
      </c>
      <c r="H102" s="2">
        <v>43009</v>
      </c>
      <c r="I102" s="2">
        <v>43921</v>
      </c>
      <c r="J102" s="3"/>
      <c r="K102" s="3" t="s">
        <v>21</v>
      </c>
    </row>
    <row r="103" spans="1:11" x14ac:dyDescent="0.25">
      <c r="A103">
        <v>102</v>
      </c>
      <c r="B103" t="s">
        <v>497</v>
      </c>
      <c r="C103" t="s">
        <v>498</v>
      </c>
      <c r="D103" t="s">
        <v>499</v>
      </c>
      <c r="E103" s="16" t="s">
        <v>18</v>
      </c>
      <c r="F103" t="s">
        <v>500</v>
      </c>
      <c r="G103" t="s">
        <v>37</v>
      </c>
      <c r="H103" s="2">
        <v>42217</v>
      </c>
      <c r="I103" s="2">
        <v>42947</v>
      </c>
      <c r="J103" s="3"/>
      <c r="K103" s="3" t="s">
        <v>21</v>
      </c>
    </row>
    <row r="104" spans="1:11" x14ac:dyDescent="0.25">
      <c r="A104">
        <v>103</v>
      </c>
      <c r="B104" t="s">
        <v>501</v>
      </c>
      <c r="C104" t="s">
        <v>502</v>
      </c>
      <c r="D104" t="s">
        <v>503</v>
      </c>
      <c r="E104" s="16" t="s">
        <v>18</v>
      </c>
      <c r="F104" t="s">
        <v>504</v>
      </c>
      <c r="G104" t="s">
        <v>37</v>
      </c>
      <c r="H104" s="2">
        <v>42430</v>
      </c>
      <c r="I104" s="2">
        <v>42613</v>
      </c>
      <c r="J104" s="3"/>
      <c r="K104" s="3" t="s">
        <v>21</v>
      </c>
    </row>
    <row r="105" spans="1:11" x14ac:dyDescent="0.25">
      <c r="A105">
        <v>104</v>
      </c>
      <c r="B105" t="s">
        <v>505</v>
      </c>
      <c r="C105" t="s">
        <v>506</v>
      </c>
      <c r="D105" t="s">
        <v>507</v>
      </c>
      <c r="E105" s="16" t="s">
        <v>18</v>
      </c>
      <c r="F105" t="s">
        <v>508</v>
      </c>
      <c r="G105" t="s">
        <v>428</v>
      </c>
      <c r="H105" s="2">
        <v>42614</v>
      </c>
      <c r="I105" s="2">
        <v>44500</v>
      </c>
      <c r="J105" s="3"/>
      <c r="K105" s="3" t="s">
        <v>21</v>
      </c>
    </row>
    <row r="106" spans="1:11" x14ac:dyDescent="0.25">
      <c r="A106">
        <v>105</v>
      </c>
      <c r="B106" t="s">
        <v>509</v>
      </c>
      <c r="C106" t="s">
        <v>510</v>
      </c>
      <c r="D106" t="s">
        <v>511</v>
      </c>
      <c r="E106" s="16" t="s">
        <v>512</v>
      </c>
      <c r="F106" t="s">
        <v>513</v>
      </c>
      <c r="G106" t="s">
        <v>210</v>
      </c>
      <c r="H106" s="2">
        <v>43586</v>
      </c>
      <c r="I106" s="2">
        <v>45230</v>
      </c>
      <c r="J106" s="3" t="s">
        <v>21</v>
      </c>
    </row>
    <row r="107" spans="1:11" x14ac:dyDescent="0.25">
      <c r="A107">
        <v>106</v>
      </c>
      <c r="B107" t="s">
        <v>514</v>
      </c>
      <c r="C107" t="s">
        <v>515</v>
      </c>
      <c r="D107" t="s">
        <v>516</v>
      </c>
      <c r="E107" s="16" t="s">
        <v>517</v>
      </c>
      <c r="F107" t="s">
        <v>518</v>
      </c>
      <c r="G107" t="s">
        <v>32</v>
      </c>
      <c r="H107" s="2">
        <v>42583</v>
      </c>
      <c r="I107" s="2">
        <v>43861</v>
      </c>
      <c r="J107" s="3" t="s">
        <v>21</v>
      </c>
    </row>
    <row r="108" spans="1:11" x14ac:dyDescent="0.25">
      <c r="A108">
        <v>107</v>
      </c>
      <c r="B108" t="s">
        <v>519</v>
      </c>
      <c r="C108" t="s">
        <v>520</v>
      </c>
      <c r="D108" t="s">
        <v>521</v>
      </c>
      <c r="E108" s="16" t="s">
        <v>18</v>
      </c>
      <c r="F108" t="s">
        <v>522</v>
      </c>
      <c r="G108" t="s">
        <v>37</v>
      </c>
      <c r="H108" s="2">
        <v>42095</v>
      </c>
      <c r="I108" s="2">
        <v>43008</v>
      </c>
      <c r="J108" s="3"/>
      <c r="K108" s="3" t="s">
        <v>21</v>
      </c>
    </row>
    <row r="109" spans="1:11" x14ac:dyDescent="0.25">
      <c r="A109">
        <v>108</v>
      </c>
      <c r="B109" t="s">
        <v>523</v>
      </c>
      <c r="C109" t="s">
        <v>524</v>
      </c>
      <c r="D109" t="s">
        <v>525</v>
      </c>
      <c r="E109" s="16" t="s">
        <v>526</v>
      </c>
      <c r="F109" t="s">
        <v>527</v>
      </c>
      <c r="G109" t="s">
        <v>32</v>
      </c>
      <c r="H109" s="2">
        <v>42887</v>
      </c>
      <c r="I109" s="2">
        <v>44895</v>
      </c>
      <c r="J109" s="3" t="s">
        <v>21</v>
      </c>
    </row>
    <row r="110" spans="1:11" x14ac:dyDescent="0.25">
      <c r="A110">
        <v>109</v>
      </c>
      <c r="B110" t="s">
        <v>528</v>
      </c>
      <c r="C110" t="s">
        <v>529</v>
      </c>
      <c r="D110" t="s">
        <v>530</v>
      </c>
      <c r="E110" s="16" t="s">
        <v>18</v>
      </c>
      <c r="F110" t="s">
        <v>531</v>
      </c>
      <c r="G110" t="s">
        <v>532</v>
      </c>
      <c r="H110" s="2">
        <v>43556</v>
      </c>
      <c r="I110" s="2">
        <v>44469</v>
      </c>
      <c r="J110" s="3"/>
      <c r="K110" s="3" t="s">
        <v>21</v>
      </c>
    </row>
    <row r="111" spans="1:11" x14ac:dyDescent="0.25">
      <c r="A111">
        <v>110</v>
      </c>
      <c r="B111" t="s">
        <v>533</v>
      </c>
      <c r="C111" t="s">
        <v>534</v>
      </c>
      <c r="D111" t="s">
        <v>535</v>
      </c>
      <c r="E111" s="16" t="s">
        <v>18</v>
      </c>
      <c r="F111" t="s">
        <v>536</v>
      </c>
      <c r="G111" t="s">
        <v>52</v>
      </c>
      <c r="H111" s="2">
        <v>44986</v>
      </c>
      <c r="I111" s="2">
        <v>46812</v>
      </c>
      <c r="J111" s="3"/>
      <c r="K111" s="3" t="s">
        <v>21</v>
      </c>
    </row>
    <row r="112" spans="1:11" x14ac:dyDescent="0.25">
      <c r="A112">
        <v>111</v>
      </c>
      <c r="B112" t="s">
        <v>537</v>
      </c>
      <c r="C112" t="s">
        <v>538</v>
      </c>
      <c r="D112" t="s">
        <v>539</v>
      </c>
      <c r="E112" s="16" t="s">
        <v>18</v>
      </c>
      <c r="F112" t="s">
        <v>540</v>
      </c>
      <c r="G112" t="s">
        <v>412</v>
      </c>
      <c r="H112" s="2">
        <v>43313</v>
      </c>
      <c r="I112" s="2">
        <v>44377</v>
      </c>
      <c r="J112" s="3"/>
      <c r="K112" s="3" t="s">
        <v>21</v>
      </c>
    </row>
    <row r="113" spans="1:11" x14ac:dyDescent="0.25">
      <c r="A113">
        <v>112</v>
      </c>
      <c r="B113" t="s">
        <v>541</v>
      </c>
      <c r="C113" t="s">
        <v>542</v>
      </c>
      <c r="D113" t="s">
        <v>543</v>
      </c>
      <c r="E113" s="16" t="s">
        <v>18</v>
      </c>
      <c r="F113" t="s">
        <v>544</v>
      </c>
      <c r="G113" t="s">
        <v>52</v>
      </c>
      <c r="H113" s="2">
        <v>44896</v>
      </c>
      <c r="I113" s="2">
        <v>45991</v>
      </c>
      <c r="J113" s="3"/>
      <c r="K113" s="3" t="s">
        <v>21</v>
      </c>
    </row>
    <row r="114" spans="1:11" x14ac:dyDescent="0.25">
      <c r="A114">
        <v>113</v>
      </c>
      <c r="B114" t="s">
        <v>545</v>
      </c>
      <c r="C114" t="s">
        <v>546</v>
      </c>
      <c r="D114" t="s">
        <v>547</v>
      </c>
      <c r="E114" s="16" t="s">
        <v>18</v>
      </c>
      <c r="F114" t="s">
        <v>548</v>
      </c>
      <c r="G114" t="s">
        <v>37</v>
      </c>
      <c r="H114" s="2">
        <v>42339</v>
      </c>
      <c r="I114" s="2">
        <v>42460</v>
      </c>
      <c r="J114" s="3"/>
      <c r="K114" s="3" t="s">
        <v>21</v>
      </c>
    </row>
    <row r="115" spans="1:11" x14ac:dyDescent="0.25">
      <c r="A115">
        <v>114</v>
      </c>
      <c r="B115" t="s">
        <v>549</v>
      </c>
      <c r="C115" t="s">
        <v>550</v>
      </c>
      <c r="D115" t="s">
        <v>551</v>
      </c>
      <c r="E115" s="16" t="s">
        <v>18</v>
      </c>
      <c r="F115" t="s">
        <v>552</v>
      </c>
      <c r="G115" t="s">
        <v>108</v>
      </c>
      <c r="H115" s="2">
        <v>43466</v>
      </c>
      <c r="I115" s="2">
        <v>43585</v>
      </c>
      <c r="J115" s="3"/>
      <c r="K115" s="3" t="s">
        <v>21</v>
      </c>
    </row>
    <row r="116" spans="1:11" x14ac:dyDescent="0.25">
      <c r="A116">
        <v>115</v>
      </c>
      <c r="B116" t="s">
        <v>553</v>
      </c>
      <c r="C116" t="s">
        <v>554</v>
      </c>
      <c r="D116" t="s">
        <v>555</v>
      </c>
      <c r="E116" s="16" t="s">
        <v>18</v>
      </c>
      <c r="F116" t="s">
        <v>556</v>
      </c>
      <c r="G116" t="s">
        <v>422</v>
      </c>
      <c r="H116" s="2">
        <v>43709</v>
      </c>
      <c r="I116" s="2">
        <v>44165</v>
      </c>
      <c r="J116" s="3"/>
      <c r="K116" s="3" t="s">
        <v>21</v>
      </c>
    </row>
    <row r="117" spans="1:11" x14ac:dyDescent="0.25">
      <c r="A117">
        <v>116</v>
      </c>
      <c r="B117" t="s">
        <v>557</v>
      </c>
      <c r="C117" t="s">
        <v>558</v>
      </c>
      <c r="D117" t="s">
        <v>559</v>
      </c>
      <c r="E117" s="16" t="s">
        <v>18</v>
      </c>
      <c r="F117" t="s">
        <v>560</v>
      </c>
      <c r="G117" t="s">
        <v>37</v>
      </c>
      <c r="H117" s="2">
        <v>42186</v>
      </c>
      <c r="I117" s="2">
        <v>42338</v>
      </c>
      <c r="J117" s="3"/>
      <c r="K117" s="3" t="s">
        <v>21</v>
      </c>
    </row>
    <row r="118" spans="1:11" x14ac:dyDescent="0.25">
      <c r="A118">
        <v>117</v>
      </c>
      <c r="B118" t="s">
        <v>561</v>
      </c>
      <c r="C118" t="s">
        <v>562</v>
      </c>
      <c r="D118" t="s">
        <v>563</v>
      </c>
      <c r="E118" s="16" t="s">
        <v>18</v>
      </c>
      <c r="F118" t="s">
        <v>564</v>
      </c>
      <c r="G118" t="s">
        <v>37</v>
      </c>
      <c r="H118" s="2">
        <v>41944</v>
      </c>
      <c r="I118" s="2">
        <v>42124</v>
      </c>
      <c r="J118" s="3"/>
      <c r="K118" s="3" t="s">
        <v>21</v>
      </c>
    </row>
    <row r="119" spans="1:11" x14ac:dyDescent="0.25">
      <c r="A119">
        <v>118</v>
      </c>
      <c r="B119" t="s">
        <v>565</v>
      </c>
      <c r="C119" t="s">
        <v>562</v>
      </c>
      <c r="D119" t="s">
        <v>566</v>
      </c>
      <c r="E119" s="16" t="s">
        <v>18</v>
      </c>
      <c r="F119" t="s">
        <v>567</v>
      </c>
      <c r="G119" t="s">
        <v>37</v>
      </c>
      <c r="H119" s="2">
        <v>42491</v>
      </c>
      <c r="I119" s="2">
        <v>43220</v>
      </c>
      <c r="J119" s="3"/>
      <c r="K119" s="3" t="s">
        <v>21</v>
      </c>
    </row>
    <row r="120" spans="1:11" x14ac:dyDescent="0.25">
      <c r="A120">
        <v>119</v>
      </c>
      <c r="B120" t="s">
        <v>568</v>
      </c>
      <c r="C120" t="s">
        <v>569</v>
      </c>
      <c r="D120" t="s">
        <v>570</v>
      </c>
      <c r="E120" s="16" t="s">
        <v>18</v>
      </c>
      <c r="F120" t="s">
        <v>571</v>
      </c>
      <c r="G120" t="s">
        <v>108</v>
      </c>
      <c r="H120" s="2">
        <v>43800</v>
      </c>
      <c r="I120" s="2">
        <v>43921</v>
      </c>
      <c r="J120" s="3"/>
      <c r="K120" s="3" t="s">
        <v>21</v>
      </c>
    </row>
    <row r="121" spans="1:11" x14ac:dyDescent="0.25">
      <c r="A121">
        <v>120</v>
      </c>
      <c r="B121" t="s">
        <v>572</v>
      </c>
      <c r="C121" t="s">
        <v>573</v>
      </c>
      <c r="D121" t="s">
        <v>574</v>
      </c>
      <c r="E121" s="16" t="s">
        <v>575</v>
      </c>
      <c r="F121" t="s">
        <v>576</v>
      </c>
      <c r="G121" t="s">
        <v>97</v>
      </c>
      <c r="H121" s="2">
        <v>44470</v>
      </c>
      <c r="I121" s="2">
        <v>46295</v>
      </c>
      <c r="J121" s="3"/>
      <c r="K121" s="3" t="s">
        <v>21</v>
      </c>
    </row>
    <row r="122" spans="1:11" x14ac:dyDescent="0.25">
      <c r="A122">
        <v>121</v>
      </c>
      <c r="B122" t="s">
        <v>577</v>
      </c>
      <c r="C122" t="s">
        <v>578</v>
      </c>
      <c r="D122" t="s">
        <v>579</v>
      </c>
      <c r="E122" s="16" t="s">
        <v>18</v>
      </c>
      <c r="F122" t="s">
        <v>580</v>
      </c>
      <c r="G122" t="s">
        <v>108</v>
      </c>
      <c r="H122" s="2">
        <v>43709</v>
      </c>
      <c r="I122" s="2">
        <v>43830</v>
      </c>
      <c r="J122" s="3"/>
      <c r="K122" s="3" t="s">
        <v>21</v>
      </c>
    </row>
    <row r="123" spans="1:11" x14ac:dyDescent="0.25">
      <c r="A123">
        <v>122</v>
      </c>
      <c r="B123" t="s">
        <v>581</v>
      </c>
      <c r="C123" t="s">
        <v>582</v>
      </c>
      <c r="D123" t="s">
        <v>583</v>
      </c>
      <c r="E123" s="16" t="s">
        <v>18</v>
      </c>
      <c r="F123" t="s">
        <v>584</v>
      </c>
      <c r="G123" t="s">
        <v>37</v>
      </c>
      <c r="H123" s="2">
        <v>42430</v>
      </c>
      <c r="I123" s="2">
        <v>42613</v>
      </c>
      <c r="J123" s="3"/>
      <c r="K123" s="3" t="s">
        <v>21</v>
      </c>
    </row>
    <row r="124" spans="1:11" x14ac:dyDescent="0.25">
      <c r="A124">
        <v>123</v>
      </c>
      <c r="B124" t="s">
        <v>585</v>
      </c>
      <c r="C124" t="s">
        <v>586</v>
      </c>
      <c r="D124" t="s">
        <v>587</v>
      </c>
      <c r="E124" s="16" t="s">
        <v>588</v>
      </c>
      <c r="F124" t="s">
        <v>589</v>
      </c>
      <c r="G124" t="s">
        <v>590</v>
      </c>
      <c r="H124" s="2">
        <v>43586</v>
      </c>
      <c r="I124" s="2">
        <v>44773</v>
      </c>
      <c r="J124" s="3"/>
      <c r="K124" s="3" t="s">
        <v>21</v>
      </c>
    </row>
    <row r="125" spans="1:11" x14ac:dyDescent="0.25">
      <c r="A125">
        <v>124</v>
      </c>
      <c r="B125" t="s">
        <v>585</v>
      </c>
      <c r="C125" t="s">
        <v>591</v>
      </c>
      <c r="D125" t="s">
        <v>592</v>
      </c>
      <c r="E125" s="16" t="s">
        <v>588</v>
      </c>
      <c r="F125" t="s">
        <v>593</v>
      </c>
      <c r="G125" t="s">
        <v>594</v>
      </c>
      <c r="H125" s="2">
        <v>43586</v>
      </c>
      <c r="I125" s="2">
        <v>44773</v>
      </c>
      <c r="J125" s="3" t="s">
        <v>21</v>
      </c>
    </row>
    <row r="126" spans="1:11" x14ac:dyDescent="0.25">
      <c r="A126">
        <v>125</v>
      </c>
      <c r="B126" t="s">
        <v>595</v>
      </c>
      <c r="C126" t="s">
        <v>596</v>
      </c>
      <c r="D126" t="s">
        <v>597</v>
      </c>
      <c r="E126" s="16" t="s">
        <v>18</v>
      </c>
      <c r="F126" t="s">
        <v>598</v>
      </c>
      <c r="G126" t="s">
        <v>37</v>
      </c>
      <c r="H126" s="2">
        <v>42217</v>
      </c>
      <c r="I126" s="2">
        <v>42766</v>
      </c>
      <c r="J126" s="3"/>
      <c r="K126" s="3" t="s">
        <v>21</v>
      </c>
    </row>
    <row r="127" spans="1:11" x14ac:dyDescent="0.25">
      <c r="A127">
        <v>126</v>
      </c>
      <c r="B127" t="s">
        <v>599</v>
      </c>
      <c r="C127" t="s">
        <v>600</v>
      </c>
      <c r="D127" t="s">
        <v>601</v>
      </c>
      <c r="E127" s="16" t="s">
        <v>18</v>
      </c>
      <c r="F127" t="s">
        <v>602</v>
      </c>
      <c r="G127" t="s">
        <v>472</v>
      </c>
      <c r="H127" s="2">
        <v>42826</v>
      </c>
      <c r="I127" s="2">
        <v>43008</v>
      </c>
      <c r="J127" s="3"/>
      <c r="K127" s="3" t="s">
        <v>21</v>
      </c>
    </row>
    <row r="128" spans="1:11" x14ac:dyDescent="0.25">
      <c r="A128">
        <v>127</v>
      </c>
      <c r="B128" t="s">
        <v>603</v>
      </c>
      <c r="C128" t="s">
        <v>604</v>
      </c>
      <c r="D128" t="s">
        <v>605</v>
      </c>
      <c r="E128" s="16" t="s">
        <v>606</v>
      </c>
      <c r="F128" t="s">
        <v>607</v>
      </c>
      <c r="G128" t="s">
        <v>32</v>
      </c>
      <c r="H128" s="2">
        <v>42887</v>
      </c>
      <c r="I128" s="2">
        <v>44165</v>
      </c>
      <c r="J128" s="3" t="s">
        <v>21</v>
      </c>
    </row>
    <row r="129" spans="1:11" x14ac:dyDescent="0.25">
      <c r="A129">
        <v>128</v>
      </c>
      <c r="B129" t="s">
        <v>608</v>
      </c>
      <c r="C129" t="s">
        <v>609</v>
      </c>
      <c r="D129" t="s">
        <v>610</v>
      </c>
      <c r="E129" s="16" t="s">
        <v>18</v>
      </c>
      <c r="F129" t="s">
        <v>611</v>
      </c>
      <c r="G129" t="s">
        <v>37</v>
      </c>
      <c r="H129" s="2">
        <v>42036</v>
      </c>
      <c r="I129" s="2">
        <v>42216</v>
      </c>
      <c r="J129" s="3"/>
      <c r="K129" s="3" t="s">
        <v>21</v>
      </c>
    </row>
    <row r="130" spans="1:11" x14ac:dyDescent="0.25">
      <c r="A130">
        <v>129</v>
      </c>
      <c r="B130" t="s">
        <v>612</v>
      </c>
      <c r="C130" t="s">
        <v>613</v>
      </c>
      <c r="D130" t="s">
        <v>614</v>
      </c>
      <c r="E130" s="16" t="s">
        <v>18</v>
      </c>
      <c r="F130" t="s">
        <v>615</v>
      </c>
      <c r="G130" t="s">
        <v>37</v>
      </c>
      <c r="H130" s="2">
        <v>42278</v>
      </c>
      <c r="I130" s="2">
        <v>42460</v>
      </c>
      <c r="J130" s="3"/>
      <c r="K130" s="3" t="s">
        <v>21</v>
      </c>
    </row>
    <row r="131" spans="1:11" x14ac:dyDescent="0.25">
      <c r="A131">
        <v>130</v>
      </c>
      <c r="B131" t="s">
        <v>616</v>
      </c>
      <c r="C131" t="s">
        <v>617</v>
      </c>
      <c r="D131" t="s">
        <v>618</v>
      </c>
      <c r="E131" s="16" t="s">
        <v>619</v>
      </c>
      <c r="F131" t="s">
        <v>620</v>
      </c>
      <c r="G131" t="s">
        <v>152</v>
      </c>
      <c r="H131" s="2">
        <v>43252</v>
      </c>
      <c r="I131" s="2">
        <v>44985</v>
      </c>
      <c r="J131" s="3" t="s">
        <v>21</v>
      </c>
    </row>
    <row r="132" spans="1:11" x14ac:dyDescent="0.25">
      <c r="A132">
        <v>131</v>
      </c>
      <c r="B132" t="s">
        <v>621</v>
      </c>
      <c r="C132" t="s">
        <v>622</v>
      </c>
      <c r="D132" t="s">
        <v>623</v>
      </c>
      <c r="E132" s="16" t="s">
        <v>18</v>
      </c>
      <c r="F132" t="s">
        <v>624</v>
      </c>
      <c r="G132" t="s">
        <v>37</v>
      </c>
      <c r="H132" s="2">
        <v>42125</v>
      </c>
      <c r="I132" s="2">
        <v>42308</v>
      </c>
      <c r="J132" s="3"/>
      <c r="K132" s="3" t="s">
        <v>21</v>
      </c>
    </row>
    <row r="133" spans="1:11" x14ac:dyDescent="0.25">
      <c r="A133">
        <v>132</v>
      </c>
      <c r="B133" t="s">
        <v>625</v>
      </c>
      <c r="C133" t="s">
        <v>626</v>
      </c>
      <c r="D133" t="s">
        <v>627</v>
      </c>
      <c r="E133" s="16" t="s">
        <v>628</v>
      </c>
      <c r="F133" t="s">
        <v>629</v>
      </c>
      <c r="G133" t="s">
        <v>32</v>
      </c>
      <c r="H133" s="2">
        <v>42614</v>
      </c>
      <c r="I133" s="2">
        <v>43708</v>
      </c>
      <c r="J133" s="3" t="s">
        <v>21</v>
      </c>
    </row>
    <row r="134" spans="1:11" x14ac:dyDescent="0.25">
      <c r="A134">
        <v>133</v>
      </c>
      <c r="B134" t="s">
        <v>630</v>
      </c>
      <c r="C134" t="s">
        <v>631</v>
      </c>
      <c r="D134" t="s">
        <v>632</v>
      </c>
      <c r="E134" s="16" t="s">
        <v>18</v>
      </c>
      <c r="F134" t="s">
        <v>633</v>
      </c>
      <c r="G134" t="s">
        <v>37</v>
      </c>
      <c r="H134" s="2">
        <v>42401</v>
      </c>
      <c r="I134" s="2">
        <v>42521</v>
      </c>
      <c r="J134" s="3"/>
      <c r="K134" s="3" t="s">
        <v>21</v>
      </c>
    </row>
    <row r="135" spans="1:11" x14ac:dyDescent="0.25">
      <c r="A135">
        <v>134</v>
      </c>
      <c r="B135" t="s">
        <v>634</v>
      </c>
      <c r="C135" t="s">
        <v>635</v>
      </c>
      <c r="D135" t="s">
        <v>636</v>
      </c>
      <c r="E135" s="16" t="s">
        <v>637</v>
      </c>
      <c r="F135" t="s">
        <v>638</v>
      </c>
      <c r="G135" t="s">
        <v>37</v>
      </c>
      <c r="H135" s="2">
        <v>42339</v>
      </c>
      <c r="I135" s="2">
        <v>43434</v>
      </c>
      <c r="J135" s="3"/>
      <c r="K135" s="3" t="s">
        <v>21</v>
      </c>
    </row>
    <row r="136" spans="1:11" x14ac:dyDescent="0.25">
      <c r="A136">
        <v>135</v>
      </c>
      <c r="B136" t="s">
        <v>634</v>
      </c>
      <c r="C136" t="s">
        <v>635</v>
      </c>
      <c r="D136" t="s">
        <v>639</v>
      </c>
      <c r="E136" s="16" t="s">
        <v>18</v>
      </c>
      <c r="F136" t="s">
        <v>640</v>
      </c>
      <c r="G136" t="s">
        <v>37</v>
      </c>
      <c r="H136" s="2">
        <v>41913</v>
      </c>
      <c r="I136" s="2">
        <v>42094</v>
      </c>
      <c r="J136" s="3"/>
      <c r="K136" s="3" t="s">
        <v>21</v>
      </c>
    </row>
    <row r="137" spans="1:11" x14ac:dyDescent="0.25">
      <c r="A137">
        <v>136</v>
      </c>
      <c r="B137" t="s">
        <v>641</v>
      </c>
      <c r="C137" t="s">
        <v>642</v>
      </c>
      <c r="D137" t="s">
        <v>643</v>
      </c>
      <c r="E137" s="16" t="s">
        <v>644</v>
      </c>
      <c r="F137" t="s">
        <v>645</v>
      </c>
      <c r="G137" t="s">
        <v>32</v>
      </c>
      <c r="H137" s="2">
        <v>42887</v>
      </c>
      <c r="I137" s="2">
        <v>44926</v>
      </c>
      <c r="J137" s="3" t="s">
        <v>21</v>
      </c>
    </row>
    <row r="138" spans="1:11" x14ac:dyDescent="0.25">
      <c r="A138">
        <v>137</v>
      </c>
      <c r="B138" t="s">
        <v>646</v>
      </c>
      <c r="C138" t="s">
        <v>647</v>
      </c>
      <c r="D138" t="s">
        <v>648</v>
      </c>
      <c r="E138" s="16" t="s">
        <v>18</v>
      </c>
      <c r="F138" t="s">
        <v>649</v>
      </c>
      <c r="G138" t="s">
        <v>37</v>
      </c>
      <c r="H138" s="2">
        <v>42248</v>
      </c>
      <c r="I138" s="2">
        <v>42429</v>
      </c>
      <c r="J138" s="3"/>
      <c r="K138" s="3" t="s">
        <v>21</v>
      </c>
    </row>
    <row r="139" spans="1:11" x14ac:dyDescent="0.25">
      <c r="A139">
        <v>138</v>
      </c>
      <c r="B139" t="s">
        <v>650</v>
      </c>
      <c r="C139" t="s">
        <v>651</v>
      </c>
      <c r="D139" t="s">
        <v>652</v>
      </c>
      <c r="E139" s="16" t="s">
        <v>18</v>
      </c>
      <c r="F139" t="s">
        <v>653</v>
      </c>
      <c r="G139" t="s">
        <v>462</v>
      </c>
      <c r="H139" s="2">
        <v>44470</v>
      </c>
      <c r="I139" s="2">
        <v>45930</v>
      </c>
      <c r="J139" s="3"/>
      <c r="K139" s="3" t="s">
        <v>21</v>
      </c>
    </row>
    <row r="140" spans="1:11" x14ac:dyDescent="0.25">
      <c r="A140">
        <v>139</v>
      </c>
      <c r="B140" t="s">
        <v>654</v>
      </c>
      <c r="C140" t="s">
        <v>655</v>
      </c>
      <c r="D140" t="s">
        <v>656</v>
      </c>
      <c r="E140" s="16" t="s">
        <v>657</v>
      </c>
      <c r="F140" t="s">
        <v>658</v>
      </c>
      <c r="G140" t="s">
        <v>32</v>
      </c>
      <c r="H140" s="2">
        <v>42675</v>
      </c>
      <c r="I140" s="2">
        <v>43769</v>
      </c>
      <c r="J140" s="3" t="s">
        <v>21</v>
      </c>
    </row>
    <row r="141" spans="1:11" x14ac:dyDescent="0.25">
      <c r="A141">
        <v>140</v>
      </c>
      <c r="B141" t="s">
        <v>659</v>
      </c>
      <c r="C141" t="s">
        <v>660</v>
      </c>
      <c r="D141" t="s">
        <v>661</v>
      </c>
      <c r="E141" s="16" t="s">
        <v>662</v>
      </c>
      <c r="F141" t="s">
        <v>663</v>
      </c>
      <c r="G141" t="s">
        <v>58</v>
      </c>
      <c r="H141" s="2">
        <v>43983</v>
      </c>
      <c r="I141" s="2">
        <v>45443</v>
      </c>
      <c r="J141" s="3" t="s">
        <v>21</v>
      </c>
    </row>
    <row r="142" spans="1:11" x14ac:dyDescent="0.25">
      <c r="A142">
        <v>141</v>
      </c>
      <c r="B142" t="s">
        <v>664</v>
      </c>
      <c r="C142" t="s">
        <v>665</v>
      </c>
      <c r="D142" t="s">
        <v>666</v>
      </c>
      <c r="E142" s="16" t="s">
        <v>18</v>
      </c>
      <c r="F142" t="s">
        <v>667</v>
      </c>
      <c r="G142" t="s">
        <v>668</v>
      </c>
      <c r="H142" s="2">
        <v>39142</v>
      </c>
      <c r="I142" s="2">
        <v>39507</v>
      </c>
      <c r="J142" s="3"/>
      <c r="K142" s="3" t="s">
        <v>21</v>
      </c>
    </row>
    <row r="143" spans="1:11" x14ac:dyDescent="0.25">
      <c r="A143">
        <v>142</v>
      </c>
      <c r="B143" t="s">
        <v>669</v>
      </c>
      <c r="C143" t="s">
        <v>670</v>
      </c>
      <c r="D143" t="s">
        <v>671</v>
      </c>
      <c r="E143" s="16" t="s">
        <v>672</v>
      </c>
      <c r="F143" t="s">
        <v>673</v>
      </c>
      <c r="G143" t="s">
        <v>32</v>
      </c>
      <c r="H143" s="2">
        <v>42979</v>
      </c>
      <c r="I143" s="2">
        <v>44408</v>
      </c>
      <c r="J143" s="3" t="s">
        <v>21</v>
      </c>
    </row>
    <row r="144" spans="1:11" x14ac:dyDescent="0.25">
      <c r="A144">
        <v>143</v>
      </c>
      <c r="B144" t="s">
        <v>674</v>
      </c>
      <c r="C144" t="s">
        <v>675</v>
      </c>
      <c r="D144" t="s">
        <v>676</v>
      </c>
      <c r="E144" s="16" t="s">
        <v>18</v>
      </c>
      <c r="F144" t="s">
        <v>677</v>
      </c>
      <c r="G144" t="s">
        <v>678</v>
      </c>
      <c r="H144" s="2">
        <v>41548</v>
      </c>
      <c r="I144" s="2">
        <v>42643</v>
      </c>
      <c r="J144" s="3"/>
      <c r="K144" s="3" t="s">
        <v>21</v>
      </c>
    </row>
    <row r="145" spans="1:11" x14ac:dyDescent="0.25">
      <c r="A145">
        <v>144</v>
      </c>
      <c r="B145" t="s">
        <v>679</v>
      </c>
      <c r="C145" t="s">
        <v>680</v>
      </c>
      <c r="D145" t="s">
        <v>681</v>
      </c>
      <c r="E145" s="16" t="s">
        <v>18</v>
      </c>
      <c r="F145" t="s">
        <v>682</v>
      </c>
      <c r="G145" t="s">
        <v>37</v>
      </c>
      <c r="H145" s="2">
        <v>42461</v>
      </c>
      <c r="I145" s="2">
        <v>42643</v>
      </c>
      <c r="J145" s="3"/>
      <c r="K145" s="3" t="s">
        <v>21</v>
      </c>
    </row>
    <row r="146" spans="1:11" x14ac:dyDescent="0.25">
      <c r="A146">
        <v>145</v>
      </c>
      <c r="B146" t="s">
        <v>683</v>
      </c>
      <c r="C146" t="s">
        <v>684</v>
      </c>
      <c r="D146" t="s">
        <v>685</v>
      </c>
      <c r="E146" s="16" t="s">
        <v>18</v>
      </c>
      <c r="F146" t="s">
        <v>686</v>
      </c>
      <c r="G146" t="s">
        <v>422</v>
      </c>
      <c r="H146" s="2">
        <v>42339</v>
      </c>
      <c r="I146" s="2">
        <v>44286</v>
      </c>
      <c r="J146" s="3"/>
      <c r="K146" s="3" t="s">
        <v>21</v>
      </c>
    </row>
    <row r="147" spans="1:11" x14ac:dyDescent="0.25">
      <c r="A147">
        <v>146</v>
      </c>
      <c r="B147" t="s">
        <v>687</v>
      </c>
      <c r="C147" t="s">
        <v>688</v>
      </c>
      <c r="D147" t="s">
        <v>689</v>
      </c>
      <c r="E147" s="16" t="s">
        <v>690</v>
      </c>
      <c r="F147" t="s">
        <v>691</v>
      </c>
      <c r="G147" t="s">
        <v>152</v>
      </c>
      <c r="H147" s="2">
        <v>43252</v>
      </c>
      <c r="I147" s="2">
        <v>44985</v>
      </c>
      <c r="J147" s="3" t="s">
        <v>21</v>
      </c>
    </row>
    <row r="148" spans="1:11" x14ac:dyDescent="0.25">
      <c r="A148">
        <v>147</v>
      </c>
      <c r="B148" t="s">
        <v>692</v>
      </c>
      <c r="C148" t="s">
        <v>693</v>
      </c>
      <c r="D148" t="s">
        <v>694</v>
      </c>
      <c r="E148" s="16" t="s">
        <v>695</v>
      </c>
      <c r="F148" t="s">
        <v>696</v>
      </c>
      <c r="G148" t="s">
        <v>697</v>
      </c>
      <c r="H148" s="2">
        <v>42491</v>
      </c>
      <c r="I148" s="2">
        <v>43951</v>
      </c>
      <c r="J148" s="3" t="s">
        <v>21</v>
      </c>
    </row>
    <row r="149" spans="1:11" x14ac:dyDescent="0.25">
      <c r="A149">
        <v>148</v>
      </c>
      <c r="B149" t="s">
        <v>698</v>
      </c>
      <c r="C149" t="s">
        <v>699</v>
      </c>
      <c r="D149" t="s">
        <v>700</v>
      </c>
      <c r="E149" s="16" t="s">
        <v>18</v>
      </c>
      <c r="F149" t="s">
        <v>701</v>
      </c>
      <c r="G149" t="s">
        <v>702</v>
      </c>
      <c r="H149" s="2">
        <v>40513</v>
      </c>
      <c r="I149" s="2">
        <v>42155</v>
      </c>
      <c r="J149" s="3"/>
      <c r="K149" s="3" t="s">
        <v>21</v>
      </c>
    </row>
    <row r="150" spans="1:11" x14ac:dyDescent="0.25">
      <c r="A150">
        <v>149</v>
      </c>
      <c r="B150" t="s">
        <v>703</v>
      </c>
      <c r="C150" t="s">
        <v>704</v>
      </c>
      <c r="D150" t="s">
        <v>705</v>
      </c>
      <c r="E150" s="16" t="s">
        <v>18</v>
      </c>
      <c r="F150" t="s">
        <v>706</v>
      </c>
      <c r="G150" t="s">
        <v>37</v>
      </c>
      <c r="H150" s="2">
        <v>42309</v>
      </c>
      <c r="I150" s="2">
        <v>43220</v>
      </c>
      <c r="J150" s="3"/>
      <c r="K150" s="3" t="s">
        <v>21</v>
      </c>
    </row>
    <row r="151" spans="1:11" x14ac:dyDescent="0.25">
      <c r="A151">
        <v>150</v>
      </c>
      <c r="B151" t="s">
        <v>707</v>
      </c>
      <c r="C151" t="s">
        <v>708</v>
      </c>
      <c r="D151" t="s">
        <v>709</v>
      </c>
      <c r="E151" s="16" t="s">
        <v>710</v>
      </c>
      <c r="F151" t="s">
        <v>711</v>
      </c>
      <c r="G151" t="s">
        <v>210</v>
      </c>
      <c r="H151" s="2">
        <v>43617</v>
      </c>
      <c r="I151" s="2">
        <v>43646</v>
      </c>
      <c r="J151" s="3" t="s">
        <v>21</v>
      </c>
    </row>
    <row r="152" spans="1:11" x14ac:dyDescent="0.25">
      <c r="A152">
        <v>151</v>
      </c>
      <c r="B152" t="s">
        <v>712</v>
      </c>
      <c r="C152" t="s">
        <v>713</v>
      </c>
      <c r="D152" t="s">
        <v>714</v>
      </c>
      <c r="E152" s="16" t="s">
        <v>18</v>
      </c>
      <c r="F152" t="s">
        <v>715</v>
      </c>
      <c r="G152" t="s">
        <v>496</v>
      </c>
      <c r="H152" s="2">
        <v>42552</v>
      </c>
      <c r="I152" s="2">
        <v>42735</v>
      </c>
      <c r="J152" s="3"/>
      <c r="K152" s="3" t="s">
        <v>21</v>
      </c>
    </row>
    <row r="153" spans="1:11" x14ac:dyDescent="0.25">
      <c r="A153">
        <v>152</v>
      </c>
      <c r="B153" t="s">
        <v>716</v>
      </c>
      <c r="C153" t="s">
        <v>717</v>
      </c>
      <c r="D153" t="s">
        <v>718</v>
      </c>
      <c r="E153" s="16" t="s">
        <v>18</v>
      </c>
      <c r="F153" t="s">
        <v>719</v>
      </c>
      <c r="G153" t="s">
        <v>720</v>
      </c>
      <c r="H153" s="2">
        <v>43831</v>
      </c>
      <c r="I153" s="2">
        <v>45291</v>
      </c>
      <c r="J153" s="3"/>
      <c r="K153" s="3" t="s">
        <v>21</v>
      </c>
    </row>
    <row r="154" spans="1:11" x14ac:dyDescent="0.25">
      <c r="A154">
        <v>153</v>
      </c>
      <c r="B154" t="s">
        <v>721</v>
      </c>
      <c r="C154" t="s">
        <v>722</v>
      </c>
      <c r="D154" t="s">
        <v>723</v>
      </c>
      <c r="E154" s="16" t="s">
        <v>18</v>
      </c>
      <c r="F154" t="s">
        <v>724</v>
      </c>
      <c r="G154" t="s">
        <v>37</v>
      </c>
      <c r="H154" s="2">
        <v>42278</v>
      </c>
      <c r="I154" s="2">
        <v>42400</v>
      </c>
      <c r="J154" s="3"/>
      <c r="K154" s="3" t="s">
        <v>21</v>
      </c>
    </row>
    <row r="155" spans="1:11" x14ac:dyDescent="0.25">
      <c r="A155">
        <v>154</v>
      </c>
      <c r="B155" t="s">
        <v>725</v>
      </c>
      <c r="C155" t="s">
        <v>726</v>
      </c>
      <c r="D155" t="s">
        <v>727</v>
      </c>
      <c r="E155" s="16" t="s">
        <v>728</v>
      </c>
      <c r="F155" t="s">
        <v>729</v>
      </c>
      <c r="G155" t="s">
        <v>32</v>
      </c>
      <c r="H155" s="2">
        <v>42186</v>
      </c>
      <c r="I155" s="2">
        <v>43646</v>
      </c>
      <c r="J155" s="3" t="s">
        <v>21</v>
      </c>
    </row>
    <row r="156" spans="1:11" x14ac:dyDescent="0.25">
      <c r="A156">
        <v>155</v>
      </c>
      <c r="B156" t="s">
        <v>730</v>
      </c>
      <c r="C156" t="s">
        <v>731</v>
      </c>
      <c r="D156" t="s">
        <v>732</v>
      </c>
      <c r="E156" s="16" t="s">
        <v>733</v>
      </c>
      <c r="F156" t="s">
        <v>734</v>
      </c>
      <c r="G156" t="s">
        <v>449</v>
      </c>
      <c r="H156" s="2">
        <v>43040</v>
      </c>
      <c r="I156" s="2">
        <v>44196</v>
      </c>
      <c r="J156" s="3"/>
      <c r="K156" s="3" t="s">
        <v>21</v>
      </c>
    </row>
    <row r="157" spans="1:11" x14ac:dyDescent="0.25">
      <c r="A157">
        <v>156</v>
      </c>
      <c r="B157" t="s">
        <v>735</v>
      </c>
      <c r="C157" t="s">
        <v>736</v>
      </c>
      <c r="D157" t="s">
        <v>737</v>
      </c>
      <c r="E157" s="16" t="s">
        <v>738</v>
      </c>
      <c r="F157" t="s">
        <v>739</v>
      </c>
      <c r="G157" t="s">
        <v>740</v>
      </c>
      <c r="H157" s="2">
        <v>43739</v>
      </c>
      <c r="I157" s="2">
        <v>45199</v>
      </c>
      <c r="J157" s="3"/>
      <c r="K157" s="3" t="s">
        <v>21</v>
      </c>
    </row>
    <row r="158" spans="1:11" x14ac:dyDescent="0.25">
      <c r="A158">
        <v>157</v>
      </c>
      <c r="B158" t="s">
        <v>741</v>
      </c>
      <c r="C158" t="s">
        <v>742</v>
      </c>
      <c r="D158" t="s">
        <v>743</v>
      </c>
      <c r="E158" s="16" t="s">
        <v>744</v>
      </c>
      <c r="F158" t="s">
        <v>745</v>
      </c>
      <c r="G158" t="s">
        <v>746</v>
      </c>
      <c r="H158" s="2">
        <v>43191</v>
      </c>
      <c r="I158" s="2">
        <v>45016</v>
      </c>
      <c r="J158" s="3"/>
      <c r="K158" s="3" t="s">
        <v>21</v>
      </c>
    </row>
    <row r="159" spans="1:11" x14ac:dyDescent="0.25">
      <c r="A159">
        <v>158</v>
      </c>
      <c r="B159" t="s">
        <v>747</v>
      </c>
      <c r="C159" t="s">
        <v>748</v>
      </c>
      <c r="D159" t="s">
        <v>749</v>
      </c>
      <c r="E159" s="16" t="s">
        <v>18</v>
      </c>
      <c r="F159" t="s">
        <v>750</v>
      </c>
      <c r="G159" t="s">
        <v>751</v>
      </c>
      <c r="H159" s="2">
        <v>44927</v>
      </c>
      <c r="I159" s="2">
        <v>46387</v>
      </c>
      <c r="J159" s="3"/>
      <c r="K159" s="3" t="s">
        <v>21</v>
      </c>
    </row>
    <row r="160" spans="1:11" x14ac:dyDescent="0.25">
      <c r="A160">
        <v>159</v>
      </c>
      <c r="B160" t="s">
        <v>752</v>
      </c>
      <c r="C160" t="s">
        <v>753</v>
      </c>
      <c r="D160" t="s">
        <v>754</v>
      </c>
      <c r="E160" s="16" t="s">
        <v>18</v>
      </c>
      <c r="F160" t="s">
        <v>755</v>
      </c>
      <c r="G160" t="s">
        <v>108</v>
      </c>
      <c r="H160" s="2">
        <v>43678</v>
      </c>
      <c r="I160" s="2">
        <v>44408</v>
      </c>
      <c r="J160" s="3"/>
      <c r="K160" s="3" t="s">
        <v>21</v>
      </c>
    </row>
    <row r="161" spans="1:11" x14ac:dyDescent="0.25">
      <c r="A161">
        <v>160</v>
      </c>
      <c r="B161" t="s">
        <v>756</v>
      </c>
      <c r="C161" t="s">
        <v>757</v>
      </c>
      <c r="D161" t="s">
        <v>758</v>
      </c>
      <c r="E161" s="16" t="s">
        <v>18</v>
      </c>
      <c r="F161" t="s">
        <v>759</v>
      </c>
      <c r="G161" t="s">
        <v>760</v>
      </c>
      <c r="H161" s="2">
        <v>44743</v>
      </c>
      <c r="I161" s="2">
        <v>45107</v>
      </c>
      <c r="J161" s="3"/>
      <c r="K161" s="3" t="s">
        <v>21</v>
      </c>
    </row>
    <row r="162" spans="1:11" x14ac:dyDescent="0.25">
      <c r="A162">
        <v>161</v>
      </c>
      <c r="B162" t="s">
        <v>761</v>
      </c>
      <c r="C162" t="s">
        <v>762</v>
      </c>
      <c r="D162" t="s">
        <v>763</v>
      </c>
      <c r="E162" s="16" t="s">
        <v>764</v>
      </c>
      <c r="F162" t="s">
        <v>765</v>
      </c>
      <c r="G162" t="s">
        <v>449</v>
      </c>
      <c r="H162" s="2">
        <v>44120</v>
      </c>
      <c r="I162" s="2">
        <v>45580</v>
      </c>
      <c r="J162" s="3"/>
      <c r="K162" s="3" t="s">
        <v>21</v>
      </c>
    </row>
    <row r="163" spans="1:11" x14ac:dyDescent="0.25">
      <c r="A163">
        <v>162</v>
      </c>
      <c r="B163" t="s">
        <v>766</v>
      </c>
      <c r="C163" t="s">
        <v>767</v>
      </c>
      <c r="D163" t="s">
        <v>768</v>
      </c>
      <c r="E163" s="16" t="s">
        <v>18</v>
      </c>
      <c r="F163" t="s">
        <v>769</v>
      </c>
      <c r="G163" t="s">
        <v>770</v>
      </c>
      <c r="H163" s="2">
        <v>44090</v>
      </c>
      <c r="I163" s="2">
        <v>44454</v>
      </c>
      <c r="J163" s="3"/>
      <c r="K163" s="3" t="s">
        <v>21</v>
      </c>
    </row>
    <row r="164" spans="1:11" x14ac:dyDescent="0.25">
      <c r="A164">
        <v>163</v>
      </c>
      <c r="B164" t="s">
        <v>771</v>
      </c>
      <c r="C164" t="s">
        <v>772</v>
      </c>
      <c r="D164" t="s">
        <v>773</v>
      </c>
      <c r="E164" s="16" t="s">
        <v>18</v>
      </c>
      <c r="F164" t="s">
        <v>774</v>
      </c>
      <c r="G164" t="s">
        <v>52</v>
      </c>
      <c r="H164" s="2">
        <v>44805</v>
      </c>
      <c r="I164" s="2">
        <v>46446</v>
      </c>
      <c r="J164" s="3"/>
      <c r="K164" s="3" t="s">
        <v>21</v>
      </c>
    </row>
    <row r="165" spans="1:11" x14ac:dyDescent="0.25">
      <c r="A165">
        <v>164</v>
      </c>
      <c r="B165" t="s">
        <v>775</v>
      </c>
      <c r="C165" t="s">
        <v>776</v>
      </c>
      <c r="D165" t="s">
        <v>777</v>
      </c>
      <c r="E165" s="16" t="s">
        <v>18</v>
      </c>
      <c r="F165" t="s">
        <v>778</v>
      </c>
      <c r="G165" t="s">
        <v>343</v>
      </c>
      <c r="H165" s="2">
        <v>40695</v>
      </c>
      <c r="I165" s="2">
        <v>41060</v>
      </c>
      <c r="J165" s="3"/>
      <c r="K165" s="3" t="s">
        <v>21</v>
      </c>
    </row>
    <row r="166" spans="1:11" x14ac:dyDescent="0.25">
      <c r="A166">
        <v>165</v>
      </c>
      <c r="B166" t="s">
        <v>779</v>
      </c>
      <c r="C166" t="s">
        <v>780</v>
      </c>
      <c r="D166" t="s">
        <v>781</v>
      </c>
      <c r="E166" s="16" t="s">
        <v>782</v>
      </c>
      <c r="F166" t="s">
        <v>783</v>
      </c>
      <c r="G166" t="s">
        <v>784</v>
      </c>
      <c r="H166" s="2">
        <v>43101</v>
      </c>
      <c r="I166" s="2">
        <v>44561</v>
      </c>
      <c r="J166" s="3"/>
      <c r="K166" s="3" t="s">
        <v>21</v>
      </c>
    </row>
    <row r="167" spans="1:11" x14ac:dyDescent="0.25">
      <c r="A167">
        <v>166</v>
      </c>
      <c r="B167" t="s">
        <v>785</v>
      </c>
      <c r="C167" t="s">
        <v>786</v>
      </c>
      <c r="D167" t="s">
        <v>787</v>
      </c>
      <c r="E167" s="16" t="s">
        <v>18</v>
      </c>
      <c r="F167" t="s">
        <v>788</v>
      </c>
      <c r="G167" t="s">
        <v>108</v>
      </c>
      <c r="H167" s="2">
        <v>43252</v>
      </c>
      <c r="I167" s="2">
        <v>43982</v>
      </c>
      <c r="J167" s="3"/>
      <c r="K167" s="3" t="s">
        <v>21</v>
      </c>
    </row>
    <row r="168" spans="1:11" x14ac:dyDescent="0.25">
      <c r="A168">
        <v>167</v>
      </c>
      <c r="B168" t="s">
        <v>789</v>
      </c>
      <c r="C168" t="s">
        <v>790</v>
      </c>
      <c r="D168" t="s">
        <v>791</v>
      </c>
      <c r="E168" s="16" t="s">
        <v>18</v>
      </c>
      <c r="F168" t="s">
        <v>792</v>
      </c>
      <c r="G168" t="s">
        <v>20</v>
      </c>
      <c r="H168" s="2">
        <v>43466</v>
      </c>
      <c r="I168" s="2">
        <v>44381</v>
      </c>
      <c r="J168" s="3"/>
      <c r="K168" s="3" t="s">
        <v>21</v>
      </c>
    </row>
    <row r="169" spans="1:11" x14ac:dyDescent="0.25">
      <c r="A169">
        <v>168</v>
      </c>
      <c r="B169" t="s">
        <v>793</v>
      </c>
      <c r="C169" t="s">
        <v>794</v>
      </c>
      <c r="D169" t="s">
        <v>795</v>
      </c>
      <c r="E169" s="16" t="s">
        <v>18</v>
      </c>
      <c r="F169" t="s">
        <v>796</v>
      </c>
      <c r="G169" t="s">
        <v>797</v>
      </c>
      <c r="H169" s="2">
        <v>44986</v>
      </c>
      <c r="I169" s="2">
        <v>46446</v>
      </c>
      <c r="J169" s="3"/>
      <c r="K169" s="3" t="s">
        <v>21</v>
      </c>
    </row>
    <row r="170" spans="1:11" x14ac:dyDescent="0.25">
      <c r="A170">
        <v>169</v>
      </c>
      <c r="B170" t="s">
        <v>798</v>
      </c>
      <c r="C170" t="s">
        <v>753</v>
      </c>
      <c r="D170" t="s">
        <v>799</v>
      </c>
      <c r="E170" s="16" t="s">
        <v>18</v>
      </c>
      <c r="F170" t="s">
        <v>800</v>
      </c>
      <c r="G170" t="s">
        <v>108</v>
      </c>
      <c r="H170" s="2">
        <v>43282</v>
      </c>
      <c r="I170" s="2">
        <v>43404</v>
      </c>
      <c r="J170" s="3"/>
      <c r="K170" s="3" t="s">
        <v>21</v>
      </c>
    </row>
    <row r="171" spans="1:11" x14ac:dyDescent="0.25">
      <c r="A171">
        <v>170</v>
      </c>
      <c r="B171" t="s">
        <v>801</v>
      </c>
      <c r="C171" t="s">
        <v>802</v>
      </c>
      <c r="D171" t="s">
        <v>803</v>
      </c>
      <c r="E171" s="16" t="s">
        <v>18</v>
      </c>
      <c r="F171" t="s">
        <v>804</v>
      </c>
      <c r="G171" t="s">
        <v>52</v>
      </c>
      <c r="H171" s="2">
        <v>44713</v>
      </c>
      <c r="I171" s="2">
        <v>45991</v>
      </c>
      <c r="J171" s="3"/>
      <c r="K171" s="3" t="s">
        <v>21</v>
      </c>
    </row>
    <row r="172" spans="1:11" x14ac:dyDescent="0.25">
      <c r="A172">
        <v>171</v>
      </c>
      <c r="B172" t="s">
        <v>805</v>
      </c>
      <c r="C172" t="s">
        <v>806</v>
      </c>
      <c r="D172" t="s">
        <v>807</v>
      </c>
      <c r="E172" s="16" t="s">
        <v>808</v>
      </c>
      <c r="F172" t="s">
        <v>809</v>
      </c>
      <c r="G172" t="s">
        <v>740</v>
      </c>
      <c r="H172" s="2">
        <v>44136</v>
      </c>
      <c r="I172" s="2">
        <v>45412</v>
      </c>
      <c r="J172" s="3"/>
      <c r="K172" s="3" t="s">
        <v>21</v>
      </c>
    </row>
    <row r="173" spans="1:11" x14ac:dyDescent="0.25">
      <c r="A173">
        <v>172</v>
      </c>
      <c r="B173" t="s">
        <v>810</v>
      </c>
      <c r="C173" t="s">
        <v>811</v>
      </c>
      <c r="D173" t="s">
        <v>812</v>
      </c>
      <c r="E173" s="16" t="s">
        <v>18</v>
      </c>
      <c r="F173" t="s">
        <v>813</v>
      </c>
      <c r="G173" t="s">
        <v>20</v>
      </c>
      <c r="H173" s="2">
        <v>42461</v>
      </c>
      <c r="I173" s="2">
        <v>43233</v>
      </c>
      <c r="J173" s="3"/>
      <c r="K173" s="3" t="s">
        <v>21</v>
      </c>
    </row>
    <row r="174" spans="1:11" x14ac:dyDescent="0.25">
      <c r="A174">
        <v>173</v>
      </c>
      <c r="B174" t="s">
        <v>814</v>
      </c>
      <c r="C174" t="s">
        <v>815</v>
      </c>
      <c r="D174" t="s">
        <v>816</v>
      </c>
      <c r="E174" s="16" t="s">
        <v>18</v>
      </c>
      <c r="F174" t="s">
        <v>817</v>
      </c>
      <c r="G174" t="s">
        <v>108</v>
      </c>
      <c r="H174" s="2">
        <v>43800</v>
      </c>
      <c r="I174" s="2">
        <v>43921</v>
      </c>
      <c r="J174" s="3"/>
      <c r="K174" s="3" t="s">
        <v>21</v>
      </c>
    </row>
    <row r="175" spans="1:11" x14ac:dyDescent="0.25">
      <c r="A175">
        <v>174</v>
      </c>
      <c r="B175" t="s">
        <v>818</v>
      </c>
      <c r="C175" t="s">
        <v>819</v>
      </c>
      <c r="D175" t="s">
        <v>820</v>
      </c>
      <c r="E175" s="16" t="s">
        <v>821</v>
      </c>
      <c r="F175" t="s">
        <v>822</v>
      </c>
      <c r="G175" t="s">
        <v>428</v>
      </c>
      <c r="H175" s="2">
        <v>42614</v>
      </c>
      <c r="I175" s="2">
        <v>44255</v>
      </c>
      <c r="J175" s="3"/>
      <c r="K175" s="3" t="s">
        <v>21</v>
      </c>
    </row>
    <row r="176" spans="1:11" x14ac:dyDescent="0.25">
      <c r="A176">
        <v>175</v>
      </c>
      <c r="B176" t="s">
        <v>823</v>
      </c>
      <c r="C176" t="s">
        <v>824</v>
      </c>
      <c r="D176" t="s">
        <v>825</v>
      </c>
      <c r="E176" s="16" t="s">
        <v>18</v>
      </c>
      <c r="F176" t="s">
        <v>826</v>
      </c>
      <c r="G176" t="s">
        <v>827</v>
      </c>
      <c r="H176" s="2">
        <v>43739</v>
      </c>
      <c r="I176" s="2">
        <v>45565</v>
      </c>
      <c r="J176" s="3"/>
      <c r="K176" s="3" t="s">
        <v>21</v>
      </c>
    </row>
    <row r="177" spans="1:11" x14ac:dyDescent="0.25">
      <c r="A177">
        <v>176</v>
      </c>
      <c r="B177" t="s">
        <v>828</v>
      </c>
      <c r="C177" t="s">
        <v>829</v>
      </c>
      <c r="D177" t="s">
        <v>830</v>
      </c>
      <c r="E177" s="16" t="s">
        <v>831</v>
      </c>
      <c r="F177" t="s">
        <v>832</v>
      </c>
      <c r="G177" t="s">
        <v>58</v>
      </c>
      <c r="H177" s="2">
        <v>44348</v>
      </c>
      <c r="I177" s="2">
        <v>45443</v>
      </c>
      <c r="J177" s="3" t="s">
        <v>21</v>
      </c>
    </row>
    <row r="178" spans="1:11" x14ac:dyDescent="0.25">
      <c r="A178">
        <v>177</v>
      </c>
      <c r="B178" t="s">
        <v>833</v>
      </c>
      <c r="C178" t="s">
        <v>834</v>
      </c>
      <c r="D178" t="s">
        <v>835</v>
      </c>
      <c r="E178" s="16" t="s">
        <v>18</v>
      </c>
      <c r="F178" t="s">
        <v>836</v>
      </c>
      <c r="G178" t="s">
        <v>108</v>
      </c>
      <c r="H178" s="2">
        <v>43617</v>
      </c>
      <c r="I178" s="2">
        <v>43799</v>
      </c>
      <c r="J178" s="3"/>
      <c r="K178" s="3" t="s">
        <v>21</v>
      </c>
    </row>
    <row r="179" spans="1:11" x14ac:dyDescent="0.25">
      <c r="A179">
        <v>178</v>
      </c>
      <c r="B179" t="s">
        <v>837</v>
      </c>
      <c r="C179" t="s">
        <v>838</v>
      </c>
      <c r="D179" t="s">
        <v>839</v>
      </c>
      <c r="E179" s="16" t="s">
        <v>840</v>
      </c>
      <c r="F179" t="s">
        <v>841</v>
      </c>
      <c r="G179" t="s">
        <v>69</v>
      </c>
      <c r="H179" s="2">
        <v>42767</v>
      </c>
      <c r="I179" s="2">
        <v>44043</v>
      </c>
      <c r="J179" s="3" t="s">
        <v>21</v>
      </c>
      <c r="K179" s="3" t="s">
        <v>21</v>
      </c>
    </row>
    <row r="180" spans="1:11" x14ac:dyDescent="0.25">
      <c r="A180">
        <v>179</v>
      </c>
      <c r="B180" t="s">
        <v>842</v>
      </c>
      <c r="C180" t="s">
        <v>843</v>
      </c>
      <c r="D180" t="s">
        <v>844</v>
      </c>
      <c r="E180" s="16" t="s">
        <v>18</v>
      </c>
      <c r="F180" t="s">
        <v>845</v>
      </c>
      <c r="G180" t="s">
        <v>288</v>
      </c>
      <c r="H180" s="2">
        <v>42887</v>
      </c>
      <c r="I180" s="2">
        <v>43069</v>
      </c>
      <c r="J180" s="3"/>
      <c r="K180" s="3" t="s">
        <v>21</v>
      </c>
    </row>
    <row r="181" spans="1:11" x14ac:dyDescent="0.25">
      <c r="A181">
        <v>180</v>
      </c>
      <c r="B181" t="s">
        <v>846</v>
      </c>
      <c r="C181" t="s">
        <v>847</v>
      </c>
      <c r="D181" t="s">
        <v>848</v>
      </c>
      <c r="E181" s="16" t="s">
        <v>849</v>
      </c>
      <c r="F181" t="s">
        <v>850</v>
      </c>
      <c r="G181" t="s">
        <v>462</v>
      </c>
      <c r="H181" s="2">
        <v>42064</v>
      </c>
      <c r="I181" s="2">
        <v>42794</v>
      </c>
      <c r="J181" s="3"/>
      <c r="K181" s="3" t="s">
        <v>21</v>
      </c>
    </row>
    <row r="182" spans="1:11" x14ac:dyDescent="0.25">
      <c r="A182">
        <v>181</v>
      </c>
      <c r="B182" t="s">
        <v>851</v>
      </c>
      <c r="C182" t="s">
        <v>852</v>
      </c>
      <c r="D182" t="s">
        <v>853</v>
      </c>
      <c r="E182" s="16" t="s">
        <v>18</v>
      </c>
      <c r="F182" t="s">
        <v>854</v>
      </c>
      <c r="G182" t="s">
        <v>108</v>
      </c>
      <c r="H182" s="2">
        <v>43313</v>
      </c>
      <c r="I182" s="2">
        <v>44043</v>
      </c>
      <c r="J182" s="3"/>
      <c r="K182" s="3" t="s">
        <v>21</v>
      </c>
    </row>
    <row r="183" spans="1:11" x14ac:dyDescent="0.25">
      <c r="A183">
        <v>182</v>
      </c>
      <c r="B183" t="s">
        <v>855</v>
      </c>
      <c r="C183" t="s">
        <v>856</v>
      </c>
      <c r="D183" t="s">
        <v>857</v>
      </c>
      <c r="E183" s="16" t="s">
        <v>18</v>
      </c>
      <c r="F183" t="s">
        <v>858</v>
      </c>
      <c r="G183" t="s">
        <v>108</v>
      </c>
      <c r="H183" s="2">
        <v>43405</v>
      </c>
      <c r="I183" s="2">
        <v>43524</v>
      </c>
      <c r="J183" s="3"/>
      <c r="K183" s="3" t="s">
        <v>21</v>
      </c>
    </row>
    <row r="184" spans="1:11" x14ac:dyDescent="0.25">
      <c r="A184">
        <v>183</v>
      </c>
      <c r="B184" t="s">
        <v>859</v>
      </c>
      <c r="C184" t="s">
        <v>860</v>
      </c>
      <c r="D184" t="s">
        <v>861</v>
      </c>
      <c r="E184" s="16" t="s">
        <v>18</v>
      </c>
      <c r="F184" t="s">
        <v>862</v>
      </c>
      <c r="G184" t="s">
        <v>37</v>
      </c>
      <c r="H184" s="2">
        <v>42064</v>
      </c>
      <c r="I184" s="2">
        <v>42247</v>
      </c>
      <c r="J184" s="3"/>
      <c r="K184" s="3" t="s">
        <v>21</v>
      </c>
    </row>
    <row r="185" spans="1:11" x14ac:dyDescent="0.25">
      <c r="A185">
        <v>184</v>
      </c>
      <c r="B185" t="s">
        <v>863</v>
      </c>
      <c r="C185" t="s">
        <v>864</v>
      </c>
      <c r="D185" t="s">
        <v>865</v>
      </c>
      <c r="E185" s="16" t="s">
        <v>18</v>
      </c>
      <c r="F185" t="s">
        <v>866</v>
      </c>
      <c r="G185" t="s">
        <v>20</v>
      </c>
      <c r="H185" s="2">
        <v>43070</v>
      </c>
      <c r="I185" s="2">
        <v>44532</v>
      </c>
      <c r="J185" s="3"/>
      <c r="K185" s="3" t="s">
        <v>21</v>
      </c>
    </row>
    <row r="186" spans="1:11" x14ac:dyDescent="0.25">
      <c r="A186">
        <v>185</v>
      </c>
      <c r="B186" t="s">
        <v>867</v>
      </c>
      <c r="C186" t="s">
        <v>868</v>
      </c>
      <c r="D186" t="s">
        <v>869</v>
      </c>
      <c r="E186" s="16" t="s">
        <v>18</v>
      </c>
      <c r="F186" t="s">
        <v>870</v>
      </c>
      <c r="G186" t="s">
        <v>37</v>
      </c>
      <c r="H186" s="2">
        <v>42430</v>
      </c>
      <c r="I186" s="2">
        <v>42613</v>
      </c>
      <c r="J186" s="3"/>
      <c r="K186" s="3" t="s">
        <v>21</v>
      </c>
    </row>
    <row r="187" spans="1:11" x14ac:dyDescent="0.25">
      <c r="A187">
        <v>186</v>
      </c>
      <c r="B187" t="s">
        <v>871</v>
      </c>
      <c r="C187" t="s">
        <v>872</v>
      </c>
      <c r="D187" t="s">
        <v>873</v>
      </c>
      <c r="E187" s="16" t="s">
        <v>18</v>
      </c>
      <c r="F187" t="s">
        <v>874</v>
      </c>
      <c r="G187" t="s">
        <v>496</v>
      </c>
      <c r="H187" s="2">
        <v>42767</v>
      </c>
      <c r="I187" s="2">
        <v>42916</v>
      </c>
      <c r="J187" s="3"/>
      <c r="K187" s="3" t="s">
        <v>21</v>
      </c>
    </row>
    <row r="188" spans="1:11" x14ac:dyDescent="0.25">
      <c r="A188">
        <v>187</v>
      </c>
      <c r="B188" t="s">
        <v>875</v>
      </c>
      <c r="C188" t="s">
        <v>876</v>
      </c>
      <c r="D188" t="s">
        <v>877</v>
      </c>
      <c r="E188" s="16" t="s">
        <v>18</v>
      </c>
      <c r="F188" t="s">
        <v>878</v>
      </c>
      <c r="G188" t="s">
        <v>37</v>
      </c>
      <c r="H188" s="2">
        <v>42156</v>
      </c>
      <c r="I188" s="2">
        <v>42338</v>
      </c>
      <c r="J188" s="3"/>
      <c r="K188" s="3" t="s">
        <v>21</v>
      </c>
    </row>
    <row r="189" spans="1:11" x14ac:dyDescent="0.25">
      <c r="A189">
        <v>188</v>
      </c>
      <c r="B189" t="s">
        <v>879</v>
      </c>
      <c r="C189" t="s">
        <v>880</v>
      </c>
      <c r="D189" t="s">
        <v>881</v>
      </c>
      <c r="E189" s="16" t="s">
        <v>18</v>
      </c>
      <c r="F189" t="s">
        <v>882</v>
      </c>
      <c r="G189" t="s">
        <v>883</v>
      </c>
      <c r="H189" s="2">
        <v>42767</v>
      </c>
      <c r="I189" s="2">
        <v>42947</v>
      </c>
      <c r="J189" s="3"/>
      <c r="K189" s="3" t="s">
        <v>21</v>
      </c>
    </row>
    <row r="190" spans="1:11" x14ac:dyDescent="0.25">
      <c r="A190">
        <v>189</v>
      </c>
      <c r="B190" t="s">
        <v>884</v>
      </c>
      <c r="C190" t="s">
        <v>885</v>
      </c>
      <c r="D190" t="s">
        <v>886</v>
      </c>
      <c r="E190" s="16" t="s">
        <v>887</v>
      </c>
      <c r="F190" t="s">
        <v>888</v>
      </c>
      <c r="G190" t="s">
        <v>97</v>
      </c>
      <c r="H190" s="2">
        <v>44501</v>
      </c>
      <c r="I190" s="2">
        <v>45961</v>
      </c>
      <c r="J190" s="3"/>
      <c r="K190" s="3" t="s">
        <v>21</v>
      </c>
    </row>
    <row r="191" spans="1:11" x14ac:dyDescent="0.25">
      <c r="A191">
        <v>190</v>
      </c>
      <c r="B191" t="s">
        <v>889</v>
      </c>
      <c r="C191" t="s">
        <v>890</v>
      </c>
      <c r="D191" t="s">
        <v>891</v>
      </c>
      <c r="E191" s="16" t="s">
        <v>18</v>
      </c>
      <c r="F191" t="s">
        <v>892</v>
      </c>
      <c r="G191" t="s">
        <v>37</v>
      </c>
      <c r="H191" s="2">
        <v>42401</v>
      </c>
      <c r="I191" s="2">
        <v>42582</v>
      </c>
      <c r="J191" s="3"/>
      <c r="K191" s="3" t="s">
        <v>21</v>
      </c>
    </row>
    <row r="192" spans="1:11" x14ac:dyDescent="0.25">
      <c r="A192">
        <v>191</v>
      </c>
      <c r="B192" t="s">
        <v>893</v>
      </c>
      <c r="C192" t="s">
        <v>894</v>
      </c>
      <c r="D192" t="s">
        <v>895</v>
      </c>
      <c r="E192" s="16" t="s">
        <v>896</v>
      </c>
      <c r="F192" t="s">
        <v>897</v>
      </c>
      <c r="G192" t="s">
        <v>69</v>
      </c>
      <c r="H192" s="2">
        <v>42675</v>
      </c>
      <c r="I192" s="2">
        <v>44316</v>
      </c>
      <c r="J192" s="3" t="s">
        <v>21</v>
      </c>
      <c r="K192" s="3" t="s">
        <v>21</v>
      </c>
    </row>
    <row r="193" spans="1:11" x14ac:dyDescent="0.25">
      <c r="A193">
        <v>192</v>
      </c>
      <c r="B193" t="s">
        <v>898</v>
      </c>
      <c r="C193" t="s">
        <v>899</v>
      </c>
      <c r="D193" t="s">
        <v>900</v>
      </c>
      <c r="E193" s="16" t="s">
        <v>901</v>
      </c>
      <c r="F193" t="s">
        <v>902</v>
      </c>
      <c r="G193" t="s">
        <v>449</v>
      </c>
      <c r="H193" s="2">
        <v>44197</v>
      </c>
      <c r="I193" s="2">
        <v>45657</v>
      </c>
      <c r="J193" s="3"/>
      <c r="K193" s="3" t="s">
        <v>21</v>
      </c>
    </row>
    <row r="194" spans="1:11" x14ac:dyDescent="0.25">
      <c r="A194">
        <v>193</v>
      </c>
      <c r="B194" t="s">
        <v>903</v>
      </c>
      <c r="C194" t="s">
        <v>904</v>
      </c>
      <c r="D194" t="s">
        <v>905</v>
      </c>
      <c r="E194" s="16" t="s">
        <v>906</v>
      </c>
      <c r="F194" t="s">
        <v>907</v>
      </c>
      <c r="G194" t="s">
        <v>343</v>
      </c>
      <c r="H194" s="2">
        <v>41122</v>
      </c>
      <c r="I194" s="2">
        <v>42582</v>
      </c>
      <c r="J194" s="3"/>
      <c r="K194" s="3" t="s">
        <v>21</v>
      </c>
    </row>
    <row r="195" spans="1:11" x14ac:dyDescent="0.25">
      <c r="A195">
        <v>194</v>
      </c>
      <c r="B195" t="s">
        <v>908</v>
      </c>
      <c r="C195" t="s">
        <v>909</v>
      </c>
      <c r="D195" t="s">
        <v>910</v>
      </c>
      <c r="E195" s="16" t="s">
        <v>18</v>
      </c>
      <c r="F195" t="s">
        <v>911</v>
      </c>
      <c r="G195" t="s">
        <v>37</v>
      </c>
      <c r="H195" s="2">
        <v>42248</v>
      </c>
      <c r="I195" s="2">
        <v>42400</v>
      </c>
      <c r="J195" s="3"/>
      <c r="K195" s="3" t="s">
        <v>21</v>
      </c>
    </row>
    <row r="196" spans="1:11" x14ac:dyDescent="0.25">
      <c r="A196">
        <v>195</v>
      </c>
      <c r="B196" t="s">
        <v>912</v>
      </c>
      <c r="C196" t="s">
        <v>913</v>
      </c>
      <c r="D196" t="s">
        <v>914</v>
      </c>
      <c r="E196" s="16" t="s">
        <v>915</v>
      </c>
      <c r="F196" t="s">
        <v>916</v>
      </c>
      <c r="G196" t="s">
        <v>58</v>
      </c>
      <c r="H196" s="2">
        <v>43983</v>
      </c>
      <c r="I196" s="2">
        <v>45443</v>
      </c>
      <c r="J196" s="3" t="s">
        <v>21</v>
      </c>
    </row>
    <row r="197" spans="1:11" x14ac:dyDescent="0.25">
      <c r="A197">
        <v>196</v>
      </c>
      <c r="B197" t="s">
        <v>917</v>
      </c>
      <c r="C197" t="s">
        <v>918</v>
      </c>
      <c r="D197" t="s">
        <v>919</v>
      </c>
      <c r="E197" s="16" t="s">
        <v>18</v>
      </c>
      <c r="F197" t="s">
        <v>920</v>
      </c>
      <c r="G197" t="s">
        <v>921</v>
      </c>
      <c r="H197" s="2">
        <v>41913</v>
      </c>
      <c r="I197" s="2">
        <v>42004</v>
      </c>
      <c r="J197" s="3"/>
      <c r="K197" s="3" t="s">
        <v>21</v>
      </c>
    </row>
    <row r="198" spans="1:11" x14ac:dyDescent="0.25">
      <c r="A198">
        <v>197</v>
      </c>
      <c r="B198" t="s">
        <v>922</v>
      </c>
      <c r="C198" t="s">
        <v>923</v>
      </c>
      <c r="D198" t="s">
        <v>924</v>
      </c>
      <c r="E198" s="16" t="s">
        <v>925</v>
      </c>
      <c r="F198" t="s">
        <v>926</v>
      </c>
      <c r="G198" t="s">
        <v>740</v>
      </c>
      <c r="H198" s="2">
        <v>43252</v>
      </c>
      <c r="I198" s="2">
        <v>44530</v>
      </c>
      <c r="J198" s="3"/>
      <c r="K198" s="3" t="s">
        <v>21</v>
      </c>
    </row>
    <row r="199" spans="1:11" x14ac:dyDescent="0.25">
      <c r="A199">
        <v>198</v>
      </c>
      <c r="B199" t="s">
        <v>927</v>
      </c>
      <c r="C199" t="s">
        <v>928</v>
      </c>
      <c r="D199" t="s">
        <v>929</v>
      </c>
      <c r="E199" s="16" t="s">
        <v>18</v>
      </c>
      <c r="F199" t="s">
        <v>930</v>
      </c>
      <c r="G199" t="s">
        <v>37</v>
      </c>
      <c r="H199" s="2">
        <v>42522</v>
      </c>
      <c r="I199" s="2">
        <v>43251</v>
      </c>
      <c r="J199" s="3"/>
      <c r="K199" s="3" t="s">
        <v>21</v>
      </c>
    </row>
    <row r="200" spans="1:11" x14ac:dyDescent="0.25">
      <c r="A200">
        <v>199</v>
      </c>
      <c r="B200" t="s">
        <v>931</v>
      </c>
      <c r="C200" t="s">
        <v>932</v>
      </c>
      <c r="D200" t="s">
        <v>933</v>
      </c>
      <c r="E200" s="16" t="s">
        <v>18</v>
      </c>
      <c r="F200" t="s">
        <v>934</v>
      </c>
      <c r="G200" t="s">
        <v>37</v>
      </c>
      <c r="H200" s="2">
        <v>42005</v>
      </c>
      <c r="I200" s="2">
        <v>42185</v>
      </c>
      <c r="J200" s="3"/>
      <c r="K200" s="3" t="s">
        <v>21</v>
      </c>
    </row>
    <row r="201" spans="1:11" x14ac:dyDescent="0.25">
      <c r="A201">
        <v>200</v>
      </c>
      <c r="B201" t="s">
        <v>935</v>
      </c>
      <c r="C201" t="s">
        <v>936</v>
      </c>
      <c r="D201" t="s">
        <v>937</v>
      </c>
      <c r="E201" s="16" t="s">
        <v>18</v>
      </c>
      <c r="F201" t="s">
        <v>938</v>
      </c>
      <c r="G201" t="s">
        <v>746</v>
      </c>
      <c r="H201" s="2">
        <v>43101</v>
      </c>
      <c r="I201" s="2">
        <v>45230</v>
      </c>
      <c r="J201" s="3"/>
      <c r="K201" s="3" t="s">
        <v>21</v>
      </c>
    </row>
    <row r="202" spans="1:11" x14ac:dyDescent="0.25">
      <c r="A202">
        <v>201</v>
      </c>
      <c r="B202" t="s">
        <v>939</v>
      </c>
      <c r="C202" t="s">
        <v>940</v>
      </c>
      <c r="D202" t="s">
        <v>941</v>
      </c>
      <c r="E202" s="16" t="s">
        <v>942</v>
      </c>
      <c r="F202" t="s">
        <v>943</v>
      </c>
      <c r="G202" t="s">
        <v>32</v>
      </c>
      <c r="H202" s="2">
        <v>42887</v>
      </c>
      <c r="I202" s="2">
        <v>44926</v>
      </c>
      <c r="J202" s="3" t="s">
        <v>21</v>
      </c>
    </row>
    <row r="203" spans="1:11" x14ac:dyDescent="0.25">
      <c r="A203">
        <v>202</v>
      </c>
      <c r="B203" t="s">
        <v>944</v>
      </c>
      <c r="C203" t="s">
        <v>944</v>
      </c>
      <c r="D203" t="s">
        <v>945</v>
      </c>
      <c r="E203" s="16" t="s">
        <v>18</v>
      </c>
      <c r="F203" t="s">
        <v>946</v>
      </c>
      <c r="G203" t="s">
        <v>947</v>
      </c>
      <c r="H203" s="2">
        <v>44317</v>
      </c>
      <c r="I203" s="2">
        <v>44681</v>
      </c>
      <c r="J203" s="3"/>
      <c r="K203" s="3" t="s">
        <v>21</v>
      </c>
    </row>
    <row r="204" spans="1:11" x14ac:dyDescent="0.25">
      <c r="A204">
        <v>203</v>
      </c>
      <c r="B204" t="s">
        <v>948</v>
      </c>
      <c r="C204" t="s">
        <v>949</v>
      </c>
      <c r="D204" t="s">
        <v>950</v>
      </c>
      <c r="E204" s="16" t="s">
        <v>18</v>
      </c>
      <c r="F204" t="s">
        <v>951</v>
      </c>
      <c r="G204" t="s">
        <v>952</v>
      </c>
      <c r="H204" s="2">
        <v>43191</v>
      </c>
      <c r="I204" s="2">
        <v>45382</v>
      </c>
      <c r="J204" s="3"/>
      <c r="K204" s="3" t="s">
        <v>21</v>
      </c>
    </row>
    <row r="205" spans="1:11" x14ac:dyDescent="0.25">
      <c r="A205">
        <v>204</v>
      </c>
      <c r="B205" t="s">
        <v>953</v>
      </c>
      <c r="C205" t="s">
        <v>954</v>
      </c>
      <c r="D205" t="s">
        <v>955</v>
      </c>
      <c r="E205" s="16" t="s">
        <v>18</v>
      </c>
      <c r="F205" t="s">
        <v>956</v>
      </c>
      <c r="G205" t="s">
        <v>32</v>
      </c>
      <c r="H205" s="2">
        <v>42186</v>
      </c>
      <c r="I205" s="2">
        <v>43646</v>
      </c>
      <c r="J205" s="3" t="s">
        <v>21</v>
      </c>
    </row>
    <row r="206" spans="1:11" x14ac:dyDescent="0.25">
      <c r="A206">
        <v>205</v>
      </c>
      <c r="B206" t="s">
        <v>957</v>
      </c>
      <c r="C206" t="s">
        <v>958</v>
      </c>
      <c r="D206" t="s">
        <v>959</v>
      </c>
      <c r="E206" s="16" t="s">
        <v>960</v>
      </c>
      <c r="F206" t="s">
        <v>961</v>
      </c>
      <c r="G206" t="s">
        <v>69</v>
      </c>
      <c r="H206" s="2">
        <v>42614</v>
      </c>
      <c r="I206" s="2">
        <v>44347</v>
      </c>
      <c r="J206" s="3" t="s">
        <v>21</v>
      </c>
      <c r="K206" s="3" t="s">
        <v>21</v>
      </c>
    </row>
    <row r="207" spans="1:11" x14ac:dyDescent="0.25">
      <c r="A207">
        <v>206</v>
      </c>
      <c r="B207" t="s">
        <v>962</v>
      </c>
      <c r="C207" t="s">
        <v>963</v>
      </c>
      <c r="D207" t="s">
        <v>964</v>
      </c>
      <c r="E207" s="16" t="s">
        <v>965</v>
      </c>
      <c r="F207" t="s">
        <v>966</v>
      </c>
      <c r="G207" t="s">
        <v>32</v>
      </c>
      <c r="H207" s="2">
        <v>42614</v>
      </c>
      <c r="I207" s="2">
        <v>44561</v>
      </c>
      <c r="J207" s="3" t="s">
        <v>21</v>
      </c>
    </row>
    <row r="208" spans="1:11" x14ac:dyDescent="0.25">
      <c r="A208">
        <v>207</v>
      </c>
      <c r="B208" t="s">
        <v>967</v>
      </c>
      <c r="C208" t="s">
        <v>968</v>
      </c>
      <c r="D208" t="s">
        <v>969</v>
      </c>
      <c r="E208" s="16" t="s">
        <v>970</v>
      </c>
      <c r="F208" t="s">
        <v>971</v>
      </c>
      <c r="G208" t="s">
        <v>210</v>
      </c>
      <c r="H208" s="2">
        <v>43586</v>
      </c>
      <c r="I208" s="2">
        <v>45046</v>
      </c>
      <c r="J208" s="3" t="s">
        <v>21</v>
      </c>
    </row>
    <row r="209" spans="1:11" x14ac:dyDescent="0.25">
      <c r="A209">
        <v>208</v>
      </c>
      <c r="B209" t="s">
        <v>972</v>
      </c>
      <c r="C209" t="s">
        <v>973</v>
      </c>
      <c r="D209" t="s">
        <v>974</v>
      </c>
      <c r="E209" s="16" t="s">
        <v>18</v>
      </c>
      <c r="F209" t="s">
        <v>975</v>
      </c>
      <c r="G209" t="s">
        <v>37</v>
      </c>
      <c r="H209" s="2">
        <v>42156</v>
      </c>
      <c r="I209" s="2">
        <v>42886</v>
      </c>
      <c r="J209" s="3"/>
      <c r="K209" s="3" t="s">
        <v>21</v>
      </c>
    </row>
    <row r="210" spans="1:11" x14ac:dyDescent="0.25">
      <c r="A210">
        <v>209</v>
      </c>
      <c r="B210" t="s">
        <v>976</v>
      </c>
      <c r="C210" t="s">
        <v>977</v>
      </c>
      <c r="D210" t="s">
        <v>978</v>
      </c>
      <c r="E210" s="16" t="s">
        <v>18</v>
      </c>
      <c r="F210" t="s">
        <v>979</v>
      </c>
      <c r="G210" t="s">
        <v>20</v>
      </c>
      <c r="H210" s="2">
        <v>43992</v>
      </c>
      <c r="I210" s="2">
        <v>44721</v>
      </c>
      <c r="J210" s="3"/>
      <c r="K210" s="3" t="s">
        <v>21</v>
      </c>
    </row>
    <row r="211" spans="1:11" x14ac:dyDescent="0.25">
      <c r="A211">
        <v>210</v>
      </c>
      <c r="B211" t="s">
        <v>980</v>
      </c>
      <c r="C211" t="s">
        <v>981</v>
      </c>
      <c r="D211" t="s">
        <v>982</v>
      </c>
      <c r="E211" s="16" t="s">
        <v>983</v>
      </c>
      <c r="F211" t="s">
        <v>984</v>
      </c>
      <c r="G211" t="s">
        <v>52</v>
      </c>
      <c r="H211" s="2">
        <v>44805</v>
      </c>
      <c r="I211" s="2">
        <v>46265</v>
      </c>
      <c r="J211" s="3"/>
      <c r="K211" s="3" t="s">
        <v>21</v>
      </c>
    </row>
    <row r="212" spans="1:11" x14ac:dyDescent="0.25">
      <c r="A212">
        <v>211</v>
      </c>
      <c r="B212" t="s">
        <v>985</v>
      </c>
      <c r="C212" t="s">
        <v>986</v>
      </c>
      <c r="D212" t="s">
        <v>987</v>
      </c>
      <c r="E212" s="16" t="s">
        <v>18</v>
      </c>
      <c r="F212" t="s">
        <v>988</v>
      </c>
      <c r="G212" t="s">
        <v>37</v>
      </c>
      <c r="H212" s="2">
        <v>42186</v>
      </c>
      <c r="I212" s="2">
        <v>42369</v>
      </c>
      <c r="J212" s="3"/>
      <c r="K212" s="3" t="s">
        <v>21</v>
      </c>
    </row>
    <row r="213" spans="1:11" x14ac:dyDescent="0.25">
      <c r="A213">
        <v>212</v>
      </c>
      <c r="B213" t="s">
        <v>989</v>
      </c>
      <c r="C213" t="s">
        <v>990</v>
      </c>
      <c r="D213" t="s">
        <v>991</v>
      </c>
      <c r="E213" s="16" t="s">
        <v>992</v>
      </c>
      <c r="F213" t="s">
        <v>993</v>
      </c>
      <c r="G213" t="s">
        <v>87</v>
      </c>
      <c r="H213" s="2">
        <v>44197</v>
      </c>
      <c r="I213" s="2">
        <v>45291</v>
      </c>
      <c r="J213" s="3"/>
      <c r="K213" s="3" t="s">
        <v>21</v>
      </c>
    </row>
    <row r="214" spans="1:11" x14ac:dyDescent="0.25">
      <c r="A214">
        <v>213</v>
      </c>
      <c r="B214" t="s">
        <v>994</v>
      </c>
      <c r="C214" t="s">
        <v>995</v>
      </c>
      <c r="D214" t="s">
        <v>996</v>
      </c>
      <c r="E214" s="16" t="s">
        <v>18</v>
      </c>
      <c r="F214" t="s">
        <v>997</v>
      </c>
      <c r="G214" t="s">
        <v>37</v>
      </c>
      <c r="H214" s="2">
        <v>42309</v>
      </c>
      <c r="I214" s="2">
        <v>43039</v>
      </c>
      <c r="J214" s="3"/>
      <c r="K214" s="3" t="s">
        <v>21</v>
      </c>
    </row>
    <row r="215" spans="1:11" x14ac:dyDescent="0.25">
      <c r="A215">
        <v>214</v>
      </c>
      <c r="B215" t="s">
        <v>998</v>
      </c>
      <c r="C215" t="s">
        <v>999</v>
      </c>
      <c r="D215" t="s">
        <v>1000</v>
      </c>
      <c r="E215" s="16" t="s">
        <v>18</v>
      </c>
      <c r="F215" t="s">
        <v>1001</v>
      </c>
      <c r="G215" t="s">
        <v>108</v>
      </c>
      <c r="H215" s="2">
        <v>44197</v>
      </c>
      <c r="I215" s="2">
        <v>44926</v>
      </c>
      <c r="J215" s="3"/>
      <c r="K215" s="3" t="s">
        <v>21</v>
      </c>
    </row>
    <row r="216" spans="1:11" x14ac:dyDescent="0.25">
      <c r="A216">
        <v>215</v>
      </c>
      <c r="B216" t="s">
        <v>1002</v>
      </c>
      <c r="C216" t="s">
        <v>1003</v>
      </c>
      <c r="D216" t="s">
        <v>1004</v>
      </c>
      <c r="E216" s="16" t="s">
        <v>1005</v>
      </c>
      <c r="F216" t="s">
        <v>1006</v>
      </c>
      <c r="G216" t="s">
        <v>1007</v>
      </c>
      <c r="H216" s="2">
        <v>44105</v>
      </c>
      <c r="I216" s="2">
        <v>45565</v>
      </c>
      <c r="J216" s="3"/>
      <c r="K216" s="3" t="s">
        <v>21</v>
      </c>
    </row>
    <row r="217" spans="1:11" x14ac:dyDescent="0.25">
      <c r="A217">
        <v>216</v>
      </c>
      <c r="B217" t="s">
        <v>1008</v>
      </c>
      <c r="C217" t="s">
        <v>1009</v>
      </c>
      <c r="D217" t="s">
        <v>1010</v>
      </c>
      <c r="E217" s="16" t="s">
        <v>18</v>
      </c>
      <c r="F217" t="s">
        <v>1011</v>
      </c>
      <c r="G217" t="s">
        <v>288</v>
      </c>
      <c r="H217" s="2">
        <v>42309</v>
      </c>
      <c r="I217" s="2">
        <v>43039</v>
      </c>
      <c r="J217" s="3"/>
      <c r="K217" s="3" t="s">
        <v>21</v>
      </c>
    </row>
    <row r="218" spans="1:11" x14ac:dyDescent="0.25">
      <c r="A218">
        <v>217</v>
      </c>
      <c r="B218" t="s">
        <v>1012</v>
      </c>
      <c r="C218" t="s">
        <v>1013</v>
      </c>
      <c r="D218" t="s">
        <v>1014</v>
      </c>
      <c r="E218" s="16" t="s">
        <v>18</v>
      </c>
      <c r="F218" t="s">
        <v>1015</v>
      </c>
      <c r="G218" t="s">
        <v>1016</v>
      </c>
      <c r="H218" s="2">
        <v>44805</v>
      </c>
      <c r="I218" s="2">
        <v>46081</v>
      </c>
      <c r="J218" s="3"/>
      <c r="K218" s="3" t="s">
        <v>21</v>
      </c>
    </row>
    <row r="219" spans="1:11" x14ac:dyDescent="0.25">
      <c r="A219">
        <v>218</v>
      </c>
      <c r="B219" t="s">
        <v>1017</v>
      </c>
      <c r="C219" t="s">
        <v>1018</v>
      </c>
      <c r="D219" t="s">
        <v>1019</v>
      </c>
      <c r="E219" s="16" t="s">
        <v>18</v>
      </c>
      <c r="F219" t="s">
        <v>1020</v>
      </c>
      <c r="G219" t="s">
        <v>37</v>
      </c>
      <c r="H219" s="2">
        <v>42217</v>
      </c>
      <c r="I219" s="2">
        <v>43312</v>
      </c>
      <c r="J219" s="3"/>
      <c r="K219" s="3" t="s">
        <v>21</v>
      </c>
    </row>
    <row r="220" spans="1:11" x14ac:dyDescent="0.25">
      <c r="A220">
        <v>219</v>
      </c>
      <c r="B220" t="s">
        <v>1021</v>
      </c>
      <c r="C220" t="s">
        <v>1022</v>
      </c>
      <c r="D220" t="s">
        <v>1023</v>
      </c>
      <c r="E220" s="16" t="s">
        <v>18</v>
      </c>
      <c r="F220" t="s">
        <v>1024</v>
      </c>
      <c r="G220" t="s">
        <v>37</v>
      </c>
      <c r="H220" s="2">
        <v>42156</v>
      </c>
      <c r="I220" s="2">
        <v>42886</v>
      </c>
      <c r="J220" s="3"/>
      <c r="K220" s="3" t="s">
        <v>21</v>
      </c>
    </row>
    <row r="221" spans="1:11" x14ac:dyDescent="0.25">
      <c r="A221">
        <v>220</v>
      </c>
      <c r="B221" t="s">
        <v>1025</v>
      </c>
      <c r="C221" t="s">
        <v>1026</v>
      </c>
      <c r="D221" t="s">
        <v>1027</v>
      </c>
      <c r="E221" s="16" t="s">
        <v>1028</v>
      </c>
      <c r="F221" t="s">
        <v>1029</v>
      </c>
      <c r="G221" t="s">
        <v>32</v>
      </c>
      <c r="H221" s="2">
        <v>42614</v>
      </c>
      <c r="I221" s="2">
        <v>43708</v>
      </c>
      <c r="J221" s="3" t="s">
        <v>21</v>
      </c>
    </row>
    <row r="222" spans="1:11" x14ac:dyDescent="0.25">
      <c r="A222">
        <v>221</v>
      </c>
      <c r="B222" t="s">
        <v>1030</v>
      </c>
      <c r="C222" t="s">
        <v>1031</v>
      </c>
      <c r="D222" t="s">
        <v>1032</v>
      </c>
      <c r="E222" s="16" t="s">
        <v>18</v>
      </c>
      <c r="F222" t="s">
        <v>1033</v>
      </c>
      <c r="G222" t="s">
        <v>1034</v>
      </c>
      <c r="H222" s="2">
        <v>40909</v>
      </c>
      <c r="I222" s="2">
        <v>42185</v>
      </c>
      <c r="J222" s="3"/>
      <c r="K222" s="3" t="s">
        <v>21</v>
      </c>
    </row>
    <row r="223" spans="1:11" x14ac:dyDescent="0.25">
      <c r="A223">
        <v>222</v>
      </c>
      <c r="B223" t="s">
        <v>1035</v>
      </c>
      <c r="C223" t="s">
        <v>1036</v>
      </c>
      <c r="D223" t="s">
        <v>1037</v>
      </c>
      <c r="E223" s="16" t="s">
        <v>18</v>
      </c>
      <c r="F223" t="s">
        <v>1038</v>
      </c>
      <c r="G223" t="s">
        <v>26</v>
      </c>
      <c r="H223" s="2">
        <v>43617</v>
      </c>
      <c r="I223" s="2">
        <v>45260</v>
      </c>
      <c r="J223" s="3"/>
      <c r="K223" s="3" t="s">
        <v>21</v>
      </c>
    </row>
    <row r="224" spans="1:11" x14ac:dyDescent="0.25">
      <c r="A224">
        <v>223</v>
      </c>
      <c r="B224" t="s">
        <v>1039</v>
      </c>
      <c r="C224" t="s">
        <v>1040</v>
      </c>
      <c r="D224" t="s">
        <v>1041</v>
      </c>
      <c r="E224" s="16" t="s">
        <v>18</v>
      </c>
      <c r="F224" t="s">
        <v>1042</v>
      </c>
      <c r="G224" t="s">
        <v>1043</v>
      </c>
      <c r="H224" s="2">
        <v>42583</v>
      </c>
      <c r="I224" s="2">
        <v>42735</v>
      </c>
      <c r="J224" s="3"/>
      <c r="K224" s="3" t="s">
        <v>21</v>
      </c>
    </row>
    <row r="225" spans="1:11" x14ac:dyDescent="0.25">
      <c r="A225">
        <v>224</v>
      </c>
      <c r="B225" t="s">
        <v>1044</v>
      </c>
      <c r="C225" t="s">
        <v>1045</v>
      </c>
      <c r="D225" t="s">
        <v>1046</v>
      </c>
      <c r="E225" s="16" t="s">
        <v>1047</v>
      </c>
      <c r="F225" t="s">
        <v>1048</v>
      </c>
      <c r="G225" t="s">
        <v>152</v>
      </c>
      <c r="H225" s="2">
        <v>43252</v>
      </c>
      <c r="I225" s="2">
        <v>43982</v>
      </c>
      <c r="J225" s="3" t="s">
        <v>21</v>
      </c>
    </row>
    <row r="226" spans="1:11" x14ac:dyDescent="0.25">
      <c r="A226">
        <v>225</v>
      </c>
      <c r="B226" t="s">
        <v>1049</v>
      </c>
      <c r="C226" t="s">
        <v>1050</v>
      </c>
      <c r="D226" t="s">
        <v>1051</v>
      </c>
      <c r="E226" s="16" t="s">
        <v>1052</v>
      </c>
      <c r="F226" t="s">
        <v>1053</v>
      </c>
      <c r="G226" t="s">
        <v>152</v>
      </c>
      <c r="H226" s="2">
        <v>43221</v>
      </c>
      <c r="I226" s="2">
        <v>44773</v>
      </c>
      <c r="J226" s="3" t="s">
        <v>21</v>
      </c>
    </row>
    <row r="227" spans="1:11" x14ac:dyDescent="0.25">
      <c r="A227">
        <v>226</v>
      </c>
      <c r="B227" t="s">
        <v>1054</v>
      </c>
      <c r="C227" t="s">
        <v>1055</v>
      </c>
      <c r="D227" t="s">
        <v>1056</v>
      </c>
      <c r="E227" s="16" t="s">
        <v>18</v>
      </c>
      <c r="F227" t="s">
        <v>1057</v>
      </c>
      <c r="G227" t="s">
        <v>883</v>
      </c>
      <c r="H227" s="2">
        <v>42491</v>
      </c>
      <c r="I227" s="2">
        <v>42674</v>
      </c>
      <c r="J227" s="3"/>
      <c r="K227" s="3" t="s">
        <v>21</v>
      </c>
    </row>
    <row r="228" spans="1:11" x14ac:dyDescent="0.25">
      <c r="A228">
        <v>227</v>
      </c>
      <c r="B228" t="s">
        <v>1058</v>
      </c>
      <c r="C228" t="s">
        <v>1059</v>
      </c>
      <c r="D228" t="s">
        <v>1060</v>
      </c>
      <c r="E228" s="16" t="s">
        <v>18</v>
      </c>
      <c r="F228" t="s">
        <v>1061</v>
      </c>
      <c r="G228" t="s">
        <v>37</v>
      </c>
      <c r="H228" s="2">
        <v>42491</v>
      </c>
      <c r="I228" s="2">
        <v>43220</v>
      </c>
      <c r="J228" s="3"/>
      <c r="K228" s="3" t="s">
        <v>21</v>
      </c>
    </row>
    <row r="229" spans="1:11" x14ac:dyDescent="0.25">
      <c r="A229">
        <v>228</v>
      </c>
      <c r="B229" t="s">
        <v>1062</v>
      </c>
      <c r="C229" t="s">
        <v>1063</v>
      </c>
      <c r="D229" t="s">
        <v>1064</v>
      </c>
      <c r="E229" s="16" t="s">
        <v>1065</v>
      </c>
      <c r="F229" t="s">
        <v>1066</v>
      </c>
      <c r="G229" t="s">
        <v>108</v>
      </c>
      <c r="H229" s="2">
        <v>43466</v>
      </c>
      <c r="I229" s="2">
        <v>43646</v>
      </c>
      <c r="J229" s="3"/>
      <c r="K229" s="3" t="s">
        <v>21</v>
      </c>
    </row>
    <row r="230" spans="1:11" x14ac:dyDescent="0.25">
      <c r="A230">
        <v>229</v>
      </c>
      <c r="B230" t="s">
        <v>1067</v>
      </c>
      <c r="C230" t="s">
        <v>1068</v>
      </c>
      <c r="D230" t="s">
        <v>1069</v>
      </c>
      <c r="E230" s="16" t="s">
        <v>18</v>
      </c>
      <c r="F230" t="s">
        <v>1070</v>
      </c>
      <c r="G230" t="s">
        <v>52</v>
      </c>
      <c r="H230" s="2">
        <v>44927</v>
      </c>
      <c r="I230" s="2">
        <v>46387</v>
      </c>
      <c r="J230" s="3"/>
      <c r="K230" s="3" t="s">
        <v>21</v>
      </c>
    </row>
    <row r="231" spans="1:11" x14ac:dyDescent="0.25">
      <c r="A231">
        <v>230</v>
      </c>
      <c r="B231" t="s">
        <v>1071</v>
      </c>
      <c r="C231" t="s">
        <v>1072</v>
      </c>
      <c r="D231" t="s">
        <v>1073</v>
      </c>
      <c r="E231" s="16" t="s">
        <v>1074</v>
      </c>
      <c r="F231" t="s">
        <v>1075</v>
      </c>
      <c r="G231" t="s">
        <v>32</v>
      </c>
      <c r="H231" s="2">
        <v>42675</v>
      </c>
      <c r="I231" s="2">
        <v>43769</v>
      </c>
      <c r="J231" s="3" t="s">
        <v>21</v>
      </c>
    </row>
    <row r="232" spans="1:11" x14ac:dyDescent="0.25">
      <c r="A232">
        <v>231</v>
      </c>
      <c r="B232" t="s">
        <v>1076</v>
      </c>
      <c r="C232" t="s">
        <v>1077</v>
      </c>
      <c r="D232" t="s">
        <v>1078</v>
      </c>
      <c r="E232" s="16" t="s">
        <v>1079</v>
      </c>
      <c r="F232" t="s">
        <v>1080</v>
      </c>
      <c r="G232" t="s">
        <v>210</v>
      </c>
      <c r="H232" s="2">
        <v>43617</v>
      </c>
      <c r="I232" s="2">
        <v>44895</v>
      </c>
      <c r="J232" s="3" t="s">
        <v>21</v>
      </c>
    </row>
    <row r="233" spans="1:11" x14ac:dyDescent="0.25">
      <c r="A233">
        <v>232</v>
      </c>
      <c r="B233" t="s">
        <v>1081</v>
      </c>
      <c r="C233" t="s">
        <v>1082</v>
      </c>
      <c r="D233" t="s">
        <v>1083</v>
      </c>
      <c r="E233" s="16" t="s">
        <v>1084</v>
      </c>
      <c r="F233" t="s">
        <v>1085</v>
      </c>
      <c r="G233" t="s">
        <v>1086</v>
      </c>
      <c r="H233" s="2">
        <v>44044</v>
      </c>
      <c r="I233" s="2">
        <v>45322</v>
      </c>
      <c r="J233" s="3"/>
      <c r="K233" s="3" t="s">
        <v>21</v>
      </c>
    </row>
    <row r="234" spans="1:11" x14ac:dyDescent="0.25">
      <c r="A234">
        <v>233</v>
      </c>
      <c r="B234" t="s">
        <v>1087</v>
      </c>
      <c r="C234" t="s">
        <v>1088</v>
      </c>
      <c r="D234" t="s">
        <v>1089</v>
      </c>
      <c r="E234" s="16" t="s">
        <v>18</v>
      </c>
      <c r="F234" t="s">
        <v>1090</v>
      </c>
      <c r="G234" t="s">
        <v>37</v>
      </c>
      <c r="H234" s="2">
        <v>42186</v>
      </c>
      <c r="I234" s="2">
        <v>42308</v>
      </c>
      <c r="J234" s="3"/>
      <c r="K234" s="3" t="s">
        <v>21</v>
      </c>
    </row>
    <row r="235" spans="1:11" x14ac:dyDescent="0.25">
      <c r="A235">
        <v>234</v>
      </c>
      <c r="B235" t="s">
        <v>1091</v>
      </c>
      <c r="C235" t="s">
        <v>1092</v>
      </c>
      <c r="D235" t="s">
        <v>1093</v>
      </c>
      <c r="E235" s="16" t="s">
        <v>18</v>
      </c>
      <c r="F235" t="s">
        <v>1094</v>
      </c>
      <c r="G235" t="s">
        <v>1095</v>
      </c>
      <c r="H235" s="2">
        <v>44197</v>
      </c>
      <c r="I235" s="2">
        <v>45688</v>
      </c>
      <c r="J235" s="3"/>
      <c r="K235" s="3" t="s">
        <v>21</v>
      </c>
    </row>
    <row r="236" spans="1:11" x14ac:dyDescent="0.25">
      <c r="A236">
        <v>235</v>
      </c>
      <c r="B236" t="s">
        <v>1096</v>
      </c>
      <c r="C236" t="s">
        <v>1097</v>
      </c>
      <c r="D236" t="s">
        <v>1098</v>
      </c>
      <c r="E236" s="16" t="s">
        <v>1099</v>
      </c>
      <c r="F236" t="s">
        <v>1100</v>
      </c>
      <c r="G236" t="s">
        <v>37</v>
      </c>
      <c r="H236" s="2">
        <v>42430</v>
      </c>
      <c r="I236" s="2">
        <v>42613</v>
      </c>
      <c r="J236" s="3"/>
      <c r="K236" s="3" t="s">
        <v>21</v>
      </c>
    </row>
    <row r="237" spans="1:11" x14ac:dyDescent="0.25">
      <c r="A237">
        <v>236</v>
      </c>
      <c r="B237" t="s">
        <v>1101</v>
      </c>
      <c r="C237" t="s">
        <v>1102</v>
      </c>
      <c r="D237" t="s">
        <v>1103</v>
      </c>
      <c r="E237" s="16" t="s">
        <v>18</v>
      </c>
      <c r="F237" t="s">
        <v>1104</v>
      </c>
      <c r="G237" t="s">
        <v>20</v>
      </c>
      <c r="H237" s="2">
        <v>43739</v>
      </c>
      <c r="I237" s="2">
        <v>44650</v>
      </c>
      <c r="J237" s="3"/>
      <c r="K237" s="3" t="s">
        <v>21</v>
      </c>
    </row>
    <row r="238" spans="1:11" x14ac:dyDescent="0.25">
      <c r="A238">
        <v>237</v>
      </c>
      <c r="B238" t="s">
        <v>1105</v>
      </c>
      <c r="C238" t="s">
        <v>1106</v>
      </c>
      <c r="D238" t="s">
        <v>1107</v>
      </c>
      <c r="E238" s="16" t="s">
        <v>18</v>
      </c>
      <c r="F238" t="s">
        <v>1108</v>
      </c>
      <c r="G238" t="s">
        <v>1109</v>
      </c>
      <c r="H238" s="2">
        <v>42736</v>
      </c>
      <c r="I238" s="2">
        <v>44286</v>
      </c>
      <c r="J238" s="3"/>
      <c r="K238" s="3" t="s">
        <v>21</v>
      </c>
    </row>
    <row r="239" spans="1:11" x14ac:dyDescent="0.25">
      <c r="A239">
        <v>238</v>
      </c>
      <c r="B239" t="s">
        <v>1110</v>
      </c>
      <c r="C239" t="s">
        <v>1111</v>
      </c>
      <c r="D239" t="s">
        <v>1112</v>
      </c>
      <c r="E239" s="16" t="s">
        <v>18</v>
      </c>
      <c r="F239" t="s">
        <v>1113</v>
      </c>
      <c r="G239" t="s">
        <v>58</v>
      </c>
      <c r="H239" s="2">
        <v>44075</v>
      </c>
      <c r="I239" s="2">
        <v>45169</v>
      </c>
      <c r="J239" s="3" t="s">
        <v>21</v>
      </c>
    </row>
    <row r="240" spans="1:11" x14ac:dyDescent="0.25">
      <c r="A240">
        <v>239</v>
      </c>
      <c r="B240" t="s">
        <v>1114</v>
      </c>
      <c r="C240" t="s">
        <v>1115</v>
      </c>
      <c r="D240" t="s">
        <v>1116</v>
      </c>
      <c r="E240" s="16" t="s">
        <v>18</v>
      </c>
      <c r="F240" t="s">
        <v>1117</v>
      </c>
      <c r="G240" t="s">
        <v>37</v>
      </c>
      <c r="H240" s="2">
        <v>42401</v>
      </c>
      <c r="I240" s="2">
        <v>42521</v>
      </c>
      <c r="J240" s="3"/>
      <c r="K240" s="3" t="s">
        <v>21</v>
      </c>
    </row>
    <row r="241" spans="1:11" x14ac:dyDescent="0.25">
      <c r="A241">
        <v>240</v>
      </c>
      <c r="B241" t="s">
        <v>1118</v>
      </c>
      <c r="C241" t="s">
        <v>1119</v>
      </c>
      <c r="D241" t="s">
        <v>1120</v>
      </c>
      <c r="E241" s="16" t="s">
        <v>18</v>
      </c>
      <c r="F241" t="s">
        <v>1121</v>
      </c>
      <c r="G241" t="s">
        <v>108</v>
      </c>
      <c r="H241" s="2">
        <v>43252</v>
      </c>
      <c r="I241" s="2">
        <v>43982</v>
      </c>
      <c r="J241" s="3"/>
      <c r="K241" s="3" t="s">
        <v>21</v>
      </c>
    </row>
    <row r="242" spans="1:11" x14ac:dyDescent="0.25">
      <c r="A242">
        <v>241</v>
      </c>
      <c r="B242" t="s">
        <v>1122</v>
      </c>
      <c r="C242" t="s">
        <v>1123</v>
      </c>
      <c r="D242" t="s">
        <v>1124</v>
      </c>
      <c r="E242" s="16" t="s">
        <v>18</v>
      </c>
      <c r="F242" t="s">
        <v>1125</v>
      </c>
      <c r="G242" t="s">
        <v>343</v>
      </c>
      <c r="H242" s="2">
        <v>40909</v>
      </c>
      <c r="I242" s="2">
        <v>42004</v>
      </c>
      <c r="J242" s="3"/>
      <c r="K242" s="3" t="s">
        <v>21</v>
      </c>
    </row>
    <row r="243" spans="1:11" x14ac:dyDescent="0.25">
      <c r="A243">
        <v>242</v>
      </c>
      <c r="B243" t="s">
        <v>1126</v>
      </c>
      <c r="C243" t="s">
        <v>1127</v>
      </c>
      <c r="D243" t="s">
        <v>1128</v>
      </c>
      <c r="E243" s="16" t="s">
        <v>18</v>
      </c>
      <c r="F243" t="s">
        <v>1129</v>
      </c>
      <c r="G243" t="s">
        <v>37</v>
      </c>
      <c r="H243" s="2">
        <v>42156</v>
      </c>
      <c r="I243" s="2">
        <v>42338</v>
      </c>
      <c r="J243" s="3"/>
      <c r="K243" s="3" t="s">
        <v>21</v>
      </c>
    </row>
    <row r="244" spans="1:11" x14ac:dyDescent="0.25">
      <c r="A244">
        <v>243</v>
      </c>
      <c r="B244" t="s">
        <v>1130</v>
      </c>
      <c r="C244" t="s">
        <v>1131</v>
      </c>
      <c r="D244" t="s">
        <v>1132</v>
      </c>
      <c r="E244" s="16" t="s">
        <v>1133</v>
      </c>
      <c r="F244" t="s">
        <v>1134</v>
      </c>
      <c r="G244" t="s">
        <v>428</v>
      </c>
      <c r="H244" s="2">
        <v>44440</v>
      </c>
      <c r="I244" s="2">
        <v>45535</v>
      </c>
      <c r="J244" s="3"/>
      <c r="K244" s="3" t="s">
        <v>21</v>
      </c>
    </row>
    <row r="245" spans="1:11" x14ac:dyDescent="0.25">
      <c r="A245">
        <v>244</v>
      </c>
      <c r="B245" t="s">
        <v>1135</v>
      </c>
      <c r="C245" t="s">
        <v>1136</v>
      </c>
      <c r="D245" t="s">
        <v>1137</v>
      </c>
      <c r="E245" s="16" t="s">
        <v>1138</v>
      </c>
      <c r="F245" t="s">
        <v>1139</v>
      </c>
      <c r="G245" t="s">
        <v>43</v>
      </c>
      <c r="H245" s="2">
        <v>42736</v>
      </c>
      <c r="I245" s="2">
        <v>43830</v>
      </c>
      <c r="J245" s="3"/>
      <c r="K245" s="3" t="s">
        <v>21</v>
      </c>
    </row>
    <row r="246" spans="1:11" x14ac:dyDescent="0.25">
      <c r="A246">
        <v>245</v>
      </c>
      <c r="B246" t="s">
        <v>1140</v>
      </c>
      <c r="C246" t="s">
        <v>1141</v>
      </c>
      <c r="D246" t="s">
        <v>1142</v>
      </c>
      <c r="E246" s="16" t="s">
        <v>18</v>
      </c>
      <c r="F246" t="s">
        <v>1143</v>
      </c>
      <c r="G246" t="s">
        <v>883</v>
      </c>
      <c r="H246" s="2">
        <v>43160</v>
      </c>
      <c r="I246" s="2">
        <v>43281</v>
      </c>
      <c r="J246" s="3"/>
      <c r="K246" s="3" t="s">
        <v>21</v>
      </c>
    </row>
    <row r="247" spans="1:11" x14ac:dyDescent="0.25">
      <c r="A247">
        <v>246</v>
      </c>
      <c r="B247" t="s">
        <v>1144</v>
      </c>
      <c r="C247" t="s">
        <v>1145</v>
      </c>
      <c r="D247" t="s">
        <v>410</v>
      </c>
      <c r="E247" s="16" t="s">
        <v>18</v>
      </c>
      <c r="F247" t="s">
        <v>1146</v>
      </c>
      <c r="G247" t="s">
        <v>883</v>
      </c>
      <c r="H247" s="2">
        <v>43009</v>
      </c>
      <c r="I247" s="2">
        <v>43738</v>
      </c>
      <c r="J247" s="3"/>
      <c r="K247" s="3" t="s">
        <v>21</v>
      </c>
    </row>
    <row r="248" spans="1:11" x14ac:dyDescent="0.25">
      <c r="A248">
        <v>247</v>
      </c>
      <c r="B248" t="s">
        <v>1147</v>
      </c>
      <c r="C248" t="s">
        <v>1148</v>
      </c>
      <c r="D248" t="s">
        <v>1149</v>
      </c>
      <c r="E248" s="16" t="s">
        <v>18</v>
      </c>
      <c r="F248" t="s">
        <v>1150</v>
      </c>
      <c r="G248" t="s">
        <v>37</v>
      </c>
      <c r="H248" s="2">
        <v>42064</v>
      </c>
      <c r="I248" s="2">
        <v>42308</v>
      </c>
      <c r="J248" s="3"/>
      <c r="K248" s="3" t="s">
        <v>21</v>
      </c>
    </row>
    <row r="249" spans="1:11" x14ac:dyDescent="0.25">
      <c r="A249">
        <v>248</v>
      </c>
      <c r="B249" t="s">
        <v>1151</v>
      </c>
      <c r="C249" t="s">
        <v>1152</v>
      </c>
      <c r="D249" t="s">
        <v>1153</v>
      </c>
      <c r="E249" s="16" t="s">
        <v>18</v>
      </c>
      <c r="F249" t="s">
        <v>1154</v>
      </c>
      <c r="G249" t="s">
        <v>720</v>
      </c>
      <c r="H249" s="2">
        <v>43617</v>
      </c>
      <c r="I249" s="2">
        <v>45443</v>
      </c>
      <c r="J249" s="3"/>
      <c r="K249" s="3" t="s">
        <v>21</v>
      </c>
    </row>
    <row r="250" spans="1:11" x14ac:dyDescent="0.25">
      <c r="A250">
        <v>249</v>
      </c>
      <c r="B250" t="s">
        <v>1155</v>
      </c>
      <c r="C250" t="s">
        <v>1156</v>
      </c>
      <c r="D250" t="s">
        <v>1157</v>
      </c>
      <c r="E250" s="16" t="s">
        <v>1158</v>
      </c>
      <c r="F250" t="s">
        <v>1159</v>
      </c>
      <c r="G250" t="s">
        <v>1160</v>
      </c>
      <c r="H250" s="2">
        <v>42644</v>
      </c>
      <c r="I250" s="2">
        <v>44286</v>
      </c>
      <c r="J250" s="3" t="s">
        <v>21</v>
      </c>
    </row>
    <row r="251" spans="1:11" x14ac:dyDescent="0.25">
      <c r="A251">
        <v>250</v>
      </c>
      <c r="B251" t="s">
        <v>1161</v>
      </c>
      <c r="C251" t="s">
        <v>1162</v>
      </c>
      <c r="D251" t="s">
        <v>1163</v>
      </c>
      <c r="E251" s="16" t="s">
        <v>18</v>
      </c>
      <c r="F251" t="s">
        <v>1164</v>
      </c>
      <c r="G251" t="s">
        <v>32</v>
      </c>
      <c r="H251" s="2">
        <v>42675</v>
      </c>
      <c r="I251" s="2">
        <v>44316</v>
      </c>
      <c r="J251" s="3" t="s">
        <v>21</v>
      </c>
    </row>
    <row r="252" spans="1:11" x14ac:dyDescent="0.25">
      <c r="A252">
        <v>251</v>
      </c>
      <c r="B252" t="s">
        <v>1165</v>
      </c>
      <c r="C252" t="s">
        <v>1166</v>
      </c>
      <c r="D252" t="s">
        <v>1167</v>
      </c>
      <c r="E252" s="16" t="s">
        <v>18</v>
      </c>
      <c r="F252" t="s">
        <v>1168</v>
      </c>
      <c r="G252" t="s">
        <v>37</v>
      </c>
      <c r="H252" s="2">
        <v>42186</v>
      </c>
      <c r="I252" s="2">
        <v>42369</v>
      </c>
      <c r="J252" s="3"/>
      <c r="K252" s="3" t="s">
        <v>21</v>
      </c>
    </row>
    <row r="253" spans="1:11" x14ac:dyDescent="0.25">
      <c r="A253">
        <v>252</v>
      </c>
      <c r="B253" t="s">
        <v>1169</v>
      </c>
      <c r="C253" t="s">
        <v>1170</v>
      </c>
      <c r="D253" t="s">
        <v>1171</v>
      </c>
      <c r="E253" s="16" t="s">
        <v>1172</v>
      </c>
      <c r="F253" t="s">
        <v>1173</v>
      </c>
      <c r="G253" t="s">
        <v>210</v>
      </c>
      <c r="H253" s="2">
        <v>43586</v>
      </c>
      <c r="I253" s="2">
        <v>43951</v>
      </c>
      <c r="J253" s="3" t="s">
        <v>21</v>
      </c>
    </row>
    <row r="254" spans="1:11" x14ac:dyDescent="0.25">
      <c r="A254">
        <v>253</v>
      </c>
      <c r="B254" t="s">
        <v>1174</v>
      </c>
      <c r="C254" t="s">
        <v>1175</v>
      </c>
      <c r="D254" t="s">
        <v>1176</v>
      </c>
      <c r="E254" s="16" t="s">
        <v>1177</v>
      </c>
      <c r="F254" t="s">
        <v>1178</v>
      </c>
      <c r="G254" t="s">
        <v>58</v>
      </c>
      <c r="H254" s="2">
        <v>44348</v>
      </c>
      <c r="I254" s="2">
        <v>45626</v>
      </c>
      <c r="J254" s="3" t="s">
        <v>21</v>
      </c>
    </row>
    <row r="255" spans="1:11" x14ac:dyDescent="0.25">
      <c r="A255">
        <v>254</v>
      </c>
      <c r="B255" t="s">
        <v>1179</v>
      </c>
      <c r="C255" t="s">
        <v>1180</v>
      </c>
      <c r="D255" t="s">
        <v>1181</v>
      </c>
      <c r="E255" s="16" t="s">
        <v>1182</v>
      </c>
      <c r="F255" t="s">
        <v>1183</v>
      </c>
      <c r="G255" t="s">
        <v>32</v>
      </c>
      <c r="H255" s="2">
        <v>42856</v>
      </c>
      <c r="I255" s="2">
        <v>44620</v>
      </c>
      <c r="J255" s="3" t="s">
        <v>21</v>
      </c>
    </row>
    <row r="256" spans="1:11" x14ac:dyDescent="0.25">
      <c r="A256">
        <v>255</v>
      </c>
      <c r="B256" t="s">
        <v>1184</v>
      </c>
      <c r="C256" t="s">
        <v>1185</v>
      </c>
      <c r="D256" t="s">
        <v>1186</v>
      </c>
      <c r="E256" s="16" t="s">
        <v>1187</v>
      </c>
      <c r="F256" t="s">
        <v>1188</v>
      </c>
      <c r="G256" t="s">
        <v>697</v>
      </c>
      <c r="H256" s="2">
        <v>42887</v>
      </c>
      <c r="I256" s="2">
        <v>45077</v>
      </c>
      <c r="J256" s="3" t="s">
        <v>21</v>
      </c>
    </row>
    <row r="257" spans="1:11" x14ac:dyDescent="0.25">
      <c r="A257">
        <v>256</v>
      </c>
      <c r="B257" t="s">
        <v>1189</v>
      </c>
      <c r="C257" t="s">
        <v>1190</v>
      </c>
      <c r="D257" t="s">
        <v>1191</v>
      </c>
      <c r="E257" s="16" t="s">
        <v>18</v>
      </c>
      <c r="F257" t="s">
        <v>1192</v>
      </c>
      <c r="G257" t="s">
        <v>32</v>
      </c>
      <c r="H257" s="2">
        <v>42614</v>
      </c>
      <c r="I257" s="2">
        <v>44561</v>
      </c>
      <c r="J257" s="3" t="s">
        <v>21</v>
      </c>
    </row>
    <row r="258" spans="1:11" x14ac:dyDescent="0.25">
      <c r="A258">
        <v>257</v>
      </c>
      <c r="B258" t="s">
        <v>1193</v>
      </c>
      <c r="C258" t="s">
        <v>1194</v>
      </c>
      <c r="D258" t="s">
        <v>1195</v>
      </c>
      <c r="E258" s="16" t="s">
        <v>18</v>
      </c>
      <c r="F258" t="s">
        <v>1196</v>
      </c>
      <c r="G258" t="s">
        <v>37</v>
      </c>
      <c r="H258" s="2">
        <v>42064</v>
      </c>
      <c r="I258" s="2">
        <v>42247</v>
      </c>
      <c r="J258" s="3"/>
      <c r="K258" s="3" t="s">
        <v>21</v>
      </c>
    </row>
    <row r="259" spans="1:11" x14ac:dyDescent="0.25">
      <c r="A259">
        <v>258</v>
      </c>
      <c r="B259" t="s">
        <v>1197</v>
      </c>
      <c r="C259" t="s">
        <v>1198</v>
      </c>
      <c r="D259" t="s">
        <v>1199</v>
      </c>
      <c r="E259" s="16" t="s">
        <v>1200</v>
      </c>
      <c r="F259" t="s">
        <v>1201</v>
      </c>
      <c r="G259" t="s">
        <v>740</v>
      </c>
      <c r="H259" s="2">
        <v>44136</v>
      </c>
      <c r="I259" s="2">
        <v>45716</v>
      </c>
      <c r="J259" s="3"/>
      <c r="K259" s="3" t="s">
        <v>21</v>
      </c>
    </row>
    <row r="260" spans="1:11" x14ac:dyDescent="0.25">
      <c r="A260">
        <v>259</v>
      </c>
      <c r="B260" t="s">
        <v>1202</v>
      </c>
      <c r="C260" t="s">
        <v>1203</v>
      </c>
      <c r="D260" t="s">
        <v>1204</v>
      </c>
      <c r="E260" s="16" t="s">
        <v>18</v>
      </c>
      <c r="F260" t="s">
        <v>1205</v>
      </c>
      <c r="G260" t="s">
        <v>108</v>
      </c>
      <c r="H260" s="2">
        <v>43678</v>
      </c>
      <c r="I260" s="2">
        <v>43861</v>
      </c>
      <c r="J260" s="3"/>
      <c r="K260" s="3" t="s">
        <v>21</v>
      </c>
    </row>
    <row r="261" spans="1:11" x14ac:dyDescent="0.25">
      <c r="A261">
        <v>260</v>
      </c>
      <c r="B261" t="s">
        <v>1206</v>
      </c>
      <c r="C261" t="s">
        <v>1207</v>
      </c>
      <c r="D261" t="s">
        <v>1208</v>
      </c>
      <c r="E261" s="16" t="s">
        <v>1209</v>
      </c>
      <c r="F261" t="s">
        <v>1210</v>
      </c>
      <c r="G261" t="s">
        <v>32</v>
      </c>
      <c r="H261" s="2">
        <v>42644</v>
      </c>
      <c r="I261" s="2">
        <v>44286</v>
      </c>
      <c r="J261" s="3" t="s">
        <v>21</v>
      </c>
    </row>
    <row r="262" spans="1:11" x14ac:dyDescent="0.25">
      <c r="A262">
        <v>261</v>
      </c>
      <c r="B262" t="s">
        <v>1211</v>
      </c>
      <c r="C262" t="s">
        <v>1212</v>
      </c>
      <c r="D262" t="s">
        <v>1213</v>
      </c>
      <c r="E262" s="16" t="s">
        <v>1214</v>
      </c>
      <c r="F262" t="s">
        <v>1215</v>
      </c>
      <c r="G262" t="s">
        <v>32</v>
      </c>
      <c r="H262" s="2">
        <v>42887</v>
      </c>
      <c r="I262" s="2">
        <v>44530</v>
      </c>
      <c r="J262" s="3" t="s">
        <v>21</v>
      </c>
    </row>
    <row r="263" spans="1:11" x14ac:dyDescent="0.25">
      <c r="A263">
        <v>262</v>
      </c>
      <c r="B263" t="s">
        <v>1216</v>
      </c>
      <c r="C263" t="s">
        <v>1217</v>
      </c>
      <c r="D263" t="s">
        <v>1218</v>
      </c>
      <c r="E263" s="16" t="s">
        <v>1219</v>
      </c>
      <c r="F263" t="s">
        <v>1220</v>
      </c>
      <c r="G263" t="s">
        <v>210</v>
      </c>
      <c r="H263" s="2">
        <v>43617</v>
      </c>
      <c r="I263" s="2">
        <v>45077</v>
      </c>
      <c r="J263" s="3" t="s">
        <v>21</v>
      </c>
    </row>
    <row r="264" spans="1:11" x14ac:dyDescent="0.25">
      <c r="A264">
        <v>263</v>
      </c>
      <c r="B264" t="s">
        <v>1221</v>
      </c>
      <c r="C264" t="s">
        <v>1222</v>
      </c>
      <c r="D264" t="s">
        <v>1223</v>
      </c>
      <c r="E264" s="16" t="s">
        <v>18</v>
      </c>
      <c r="F264" t="s">
        <v>1224</v>
      </c>
      <c r="G264" t="s">
        <v>108</v>
      </c>
      <c r="H264" s="2">
        <v>43739</v>
      </c>
      <c r="I264" s="2">
        <v>43921</v>
      </c>
      <c r="J264" s="3"/>
      <c r="K264" s="3" t="s">
        <v>21</v>
      </c>
    </row>
    <row r="265" spans="1:11" x14ac:dyDescent="0.25">
      <c r="A265">
        <v>264</v>
      </c>
      <c r="B265" t="s">
        <v>1225</v>
      </c>
      <c r="C265" t="s">
        <v>1226</v>
      </c>
      <c r="D265" t="s">
        <v>1227</v>
      </c>
      <c r="E265" s="16" t="s">
        <v>18</v>
      </c>
      <c r="F265" t="s">
        <v>1228</v>
      </c>
      <c r="G265" t="s">
        <v>37</v>
      </c>
      <c r="H265" s="2">
        <v>42430</v>
      </c>
      <c r="I265" s="2">
        <v>42551</v>
      </c>
      <c r="J265" s="3"/>
      <c r="K265" s="3" t="s">
        <v>21</v>
      </c>
    </row>
    <row r="266" spans="1:11" x14ac:dyDescent="0.25">
      <c r="A266">
        <v>265</v>
      </c>
      <c r="B266" t="s">
        <v>1229</v>
      </c>
      <c r="C266" t="s">
        <v>1230</v>
      </c>
      <c r="D266" t="s">
        <v>1231</v>
      </c>
      <c r="E266" s="16" t="s">
        <v>1232</v>
      </c>
      <c r="F266" t="s">
        <v>1233</v>
      </c>
      <c r="G266" t="s">
        <v>1234</v>
      </c>
      <c r="H266" s="2">
        <v>43467</v>
      </c>
      <c r="I266" s="2">
        <v>45108</v>
      </c>
      <c r="J266" s="3"/>
      <c r="K266" s="3" t="s">
        <v>21</v>
      </c>
    </row>
    <row r="267" spans="1:11" x14ac:dyDescent="0.25">
      <c r="A267">
        <v>266</v>
      </c>
      <c r="B267" t="s">
        <v>1235</v>
      </c>
      <c r="C267" t="s">
        <v>1236</v>
      </c>
      <c r="D267" t="s">
        <v>1237</v>
      </c>
      <c r="E267" s="16" t="s">
        <v>18</v>
      </c>
      <c r="F267" t="s">
        <v>1238</v>
      </c>
      <c r="G267" t="s">
        <v>883</v>
      </c>
      <c r="H267" s="2">
        <v>42887</v>
      </c>
      <c r="I267" s="2">
        <v>43008</v>
      </c>
      <c r="J267" s="3"/>
      <c r="K267" s="3" t="s">
        <v>21</v>
      </c>
    </row>
    <row r="268" spans="1:11" x14ac:dyDescent="0.25">
      <c r="A268">
        <v>267</v>
      </c>
      <c r="B268" t="s">
        <v>1239</v>
      </c>
      <c r="C268" t="s">
        <v>1240</v>
      </c>
      <c r="D268" t="s">
        <v>1241</v>
      </c>
      <c r="E268" s="16" t="s">
        <v>18</v>
      </c>
      <c r="F268" t="s">
        <v>1242</v>
      </c>
      <c r="G268" t="s">
        <v>37</v>
      </c>
      <c r="H268" s="2">
        <v>42339</v>
      </c>
      <c r="I268" s="2">
        <v>42521</v>
      </c>
      <c r="J268" s="3"/>
      <c r="K268" s="3" t="s">
        <v>21</v>
      </c>
    </row>
    <row r="269" spans="1:11" x14ac:dyDescent="0.25">
      <c r="A269">
        <v>268</v>
      </c>
      <c r="B269" t="s">
        <v>1243</v>
      </c>
      <c r="C269" t="s">
        <v>1244</v>
      </c>
      <c r="D269" t="s">
        <v>1245</v>
      </c>
      <c r="E269" s="16" t="s">
        <v>18</v>
      </c>
      <c r="F269" t="s">
        <v>1246</v>
      </c>
      <c r="G269" t="s">
        <v>37</v>
      </c>
      <c r="H269" s="2">
        <v>42430</v>
      </c>
      <c r="I269" s="2">
        <v>42613</v>
      </c>
      <c r="J269" s="3"/>
      <c r="K269" s="3" t="s">
        <v>21</v>
      </c>
    </row>
    <row r="270" spans="1:11" x14ac:dyDescent="0.25">
      <c r="A270">
        <v>269</v>
      </c>
      <c r="B270" t="s">
        <v>1247</v>
      </c>
      <c r="C270" t="s">
        <v>1248</v>
      </c>
      <c r="D270" t="s">
        <v>1249</v>
      </c>
      <c r="E270" s="16" t="s">
        <v>18</v>
      </c>
      <c r="F270" t="s">
        <v>1250</v>
      </c>
      <c r="G270" t="s">
        <v>1251</v>
      </c>
      <c r="H270" s="2">
        <v>44958</v>
      </c>
      <c r="I270" s="2">
        <v>46418</v>
      </c>
      <c r="J270" s="3"/>
      <c r="K270" s="3" t="s">
        <v>21</v>
      </c>
    </row>
    <row r="271" spans="1:11" x14ac:dyDescent="0.25">
      <c r="A271">
        <v>270</v>
      </c>
      <c r="B271" t="s">
        <v>1252</v>
      </c>
      <c r="C271" t="s">
        <v>1253</v>
      </c>
      <c r="D271" t="s">
        <v>1254</v>
      </c>
      <c r="E271" s="16" t="s">
        <v>18</v>
      </c>
      <c r="F271" t="s">
        <v>1255</v>
      </c>
      <c r="G271" t="s">
        <v>37</v>
      </c>
      <c r="H271" s="2">
        <v>42125</v>
      </c>
      <c r="I271" s="2">
        <v>42247</v>
      </c>
      <c r="J271" s="3"/>
      <c r="K271" s="3" t="s">
        <v>21</v>
      </c>
    </row>
    <row r="272" spans="1:11" x14ac:dyDescent="0.25">
      <c r="A272">
        <v>271</v>
      </c>
      <c r="B272" t="s">
        <v>1256</v>
      </c>
      <c r="C272" t="s">
        <v>1257</v>
      </c>
      <c r="D272" t="s">
        <v>1258</v>
      </c>
      <c r="E272" s="16" t="s">
        <v>18</v>
      </c>
      <c r="F272" t="s">
        <v>1259</v>
      </c>
      <c r="G272" t="s">
        <v>37</v>
      </c>
      <c r="H272" s="2">
        <v>42186</v>
      </c>
      <c r="I272" s="2">
        <v>42369</v>
      </c>
      <c r="J272" s="3"/>
      <c r="K272" s="3" t="s">
        <v>21</v>
      </c>
    </row>
    <row r="273" spans="1:11" x14ac:dyDescent="0.25">
      <c r="A273">
        <v>272</v>
      </c>
      <c r="B273" t="s">
        <v>1260</v>
      </c>
      <c r="C273" t="s">
        <v>1261</v>
      </c>
      <c r="D273" t="s">
        <v>1262</v>
      </c>
      <c r="E273" s="16" t="s">
        <v>18</v>
      </c>
      <c r="F273" t="s">
        <v>1263</v>
      </c>
      <c r="G273" t="s">
        <v>108</v>
      </c>
      <c r="H273" s="2">
        <v>44228</v>
      </c>
      <c r="I273" s="2">
        <v>44957</v>
      </c>
      <c r="J273" s="3"/>
      <c r="K273" s="3" t="s">
        <v>21</v>
      </c>
    </row>
    <row r="274" spans="1:11" x14ac:dyDescent="0.25">
      <c r="A274">
        <v>273</v>
      </c>
      <c r="B274" t="s">
        <v>1264</v>
      </c>
      <c r="C274" t="s">
        <v>1265</v>
      </c>
      <c r="D274" t="s">
        <v>1266</v>
      </c>
      <c r="E274" s="16" t="s">
        <v>18</v>
      </c>
      <c r="F274" t="s">
        <v>1267</v>
      </c>
      <c r="G274" t="s">
        <v>883</v>
      </c>
      <c r="H274" s="2">
        <v>42887</v>
      </c>
      <c r="I274" s="2">
        <v>43069</v>
      </c>
      <c r="J274" s="3"/>
      <c r="K274" s="3" t="s">
        <v>21</v>
      </c>
    </row>
    <row r="275" spans="1:11" x14ac:dyDescent="0.25">
      <c r="A275">
        <v>274</v>
      </c>
      <c r="B275" t="s">
        <v>1268</v>
      </c>
      <c r="C275" t="s">
        <v>1269</v>
      </c>
      <c r="D275" t="s">
        <v>1270</v>
      </c>
      <c r="E275" s="16" t="s">
        <v>18</v>
      </c>
      <c r="F275" t="s">
        <v>1271</v>
      </c>
      <c r="G275" t="s">
        <v>108</v>
      </c>
      <c r="H275" s="2">
        <v>43252</v>
      </c>
      <c r="I275" s="2">
        <v>43373</v>
      </c>
      <c r="J275" s="3"/>
      <c r="K275" s="3" t="s">
        <v>21</v>
      </c>
    </row>
    <row r="276" spans="1:11" x14ac:dyDescent="0.25">
      <c r="A276">
        <v>275</v>
      </c>
      <c r="B276" t="s">
        <v>1272</v>
      </c>
      <c r="C276" t="s">
        <v>1273</v>
      </c>
      <c r="E276" s="16" t="s">
        <v>18</v>
      </c>
      <c r="F276" t="s">
        <v>1274</v>
      </c>
      <c r="G276" t="s">
        <v>26</v>
      </c>
      <c r="H276" s="2">
        <v>44075</v>
      </c>
      <c r="I276" s="2">
        <v>45900</v>
      </c>
      <c r="J276" s="3"/>
      <c r="K276" s="3" t="s">
        <v>21</v>
      </c>
    </row>
    <row r="277" spans="1:11" x14ac:dyDescent="0.25">
      <c r="A277">
        <v>276</v>
      </c>
      <c r="B277" t="s">
        <v>1275</v>
      </c>
      <c r="C277" t="s">
        <v>1276</v>
      </c>
      <c r="D277" t="s">
        <v>1277</v>
      </c>
      <c r="E277" s="16" t="s">
        <v>18</v>
      </c>
      <c r="F277" t="s">
        <v>1278</v>
      </c>
      <c r="G277" t="s">
        <v>37</v>
      </c>
      <c r="H277" s="2">
        <v>42430</v>
      </c>
      <c r="I277" s="2">
        <v>42613</v>
      </c>
      <c r="J277" s="3"/>
      <c r="K277" s="3" t="s">
        <v>21</v>
      </c>
    </row>
    <row r="278" spans="1:11" x14ac:dyDescent="0.25">
      <c r="A278">
        <v>277</v>
      </c>
      <c r="B278" t="s">
        <v>1279</v>
      </c>
      <c r="C278" t="s">
        <v>1280</v>
      </c>
      <c r="D278" t="s">
        <v>1281</v>
      </c>
      <c r="E278" s="16" t="s">
        <v>1282</v>
      </c>
      <c r="F278" t="s">
        <v>1283</v>
      </c>
      <c r="G278" t="s">
        <v>1284</v>
      </c>
      <c r="H278" s="2">
        <v>43952</v>
      </c>
      <c r="I278" s="2">
        <v>45230</v>
      </c>
      <c r="J278" s="3" t="s">
        <v>21</v>
      </c>
      <c r="K278" s="3" t="s">
        <v>21</v>
      </c>
    </row>
    <row r="279" spans="1:11" x14ac:dyDescent="0.25">
      <c r="A279">
        <v>278</v>
      </c>
      <c r="B279" t="s">
        <v>1285</v>
      </c>
      <c r="C279" t="s">
        <v>1286</v>
      </c>
      <c r="D279" t="s">
        <v>1287</v>
      </c>
      <c r="E279" s="16" t="s">
        <v>18</v>
      </c>
      <c r="F279" t="s">
        <v>1288</v>
      </c>
      <c r="G279" t="s">
        <v>1289</v>
      </c>
      <c r="H279" s="2">
        <v>44287</v>
      </c>
      <c r="I279" s="2">
        <v>44651</v>
      </c>
      <c r="J279" s="3"/>
      <c r="K279" s="3" t="s">
        <v>21</v>
      </c>
    </row>
    <row r="280" spans="1:11" x14ac:dyDescent="0.25">
      <c r="A280">
        <v>279</v>
      </c>
      <c r="B280" t="s">
        <v>1290</v>
      </c>
      <c r="C280" t="s">
        <v>1291</v>
      </c>
      <c r="D280" t="s">
        <v>1292</v>
      </c>
      <c r="E280" s="16" t="s">
        <v>18</v>
      </c>
      <c r="F280" t="s">
        <v>1293</v>
      </c>
      <c r="G280" t="s">
        <v>58</v>
      </c>
      <c r="H280" s="2">
        <v>43983</v>
      </c>
      <c r="I280" s="2">
        <v>44895</v>
      </c>
      <c r="J280" s="3" t="s">
        <v>21</v>
      </c>
    </row>
    <row r="281" spans="1:11" x14ac:dyDescent="0.25">
      <c r="A281">
        <v>280</v>
      </c>
      <c r="B281" t="s">
        <v>1294</v>
      </c>
      <c r="C281" t="s">
        <v>1295</v>
      </c>
      <c r="D281" t="s">
        <v>1296</v>
      </c>
      <c r="E281" s="16" t="s">
        <v>18</v>
      </c>
      <c r="F281" t="s">
        <v>1297</v>
      </c>
      <c r="G281" t="s">
        <v>1298</v>
      </c>
      <c r="H281" s="2">
        <v>42275</v>
      </c>
      <c r="I281" s="2">
        <v>44282</v>
      </c>
      <c r="J281" s="3"/>
      <c r="K281" s="3" t="s">
        <v>21</v>
      </c>
    </row>
    <row r="282" spans="1:11" x14ac:dyDescent="0.25">
      <c r="A282">
        <v>281</v>
      </c>
      <c r="B282" t="s">
        <v>1299</v>
      </c>
      <c r="C282" t="s">
        <v>1300</v>
      </c>
      <c r="D282" t="s">
        <v>1301</v>
      </c>
      <c r="E282" s="16" t="s">
        <v>18</v>
      </c>
      <c r="F282" t="s">
        <v>1302</v>
      </c>
      <c r="G282" t="s">
        <v>20</v>
      </c>
      <c r="H282" s="2">
        <v>42767</v>
      </c>
      <c r="I282" s="2">
        <v>43673</v>
      </c>
      <c r="J282" s="3"/>
      <c r="K282" s="3" t="s">
        <v>21</v>
      </c>
    </row>
    <row r="283" spans="1:11" x14ac:dyDescent="0.25">
      <c r="A283">
        <v>282</v>
      </c>
      <c r="B283" t="s">
        <v>1303</v>
      </c>
      <c r="C283" t="s">
        <v>1304</v>
      </c>
      <c r="D283" t="s">
        <v>1305</v>
      </c>
      <c r="E283" s="16" t="s">
        <v>1306</v>
      </c>
      <c r="F283" t="s">
        <v>1307</v>
      </c>
      <c r="G283" t="s">
        <v>58</v>
      </c>
      <c r="H283" s="2">
        <v>43952</v>
      </c>
      <c r="I283" s="2">
        <v>45777</v>
      </c>
      <c r="J283" s="3" t="s">
        <v>21</v>
      </c>
    </row>
    <row r="284" spans="1:11" x14ac:dyDescent="0.25">
      <c r="A284">
        <v>283</v>
      </c>
      <c r="B284" t="s">
        <v>1308</v>
      </c>
      <c r="C284" t="s">
        <v>1309</v>
      </c>
      <c r="D284" t="s">
        <v>1310</v>
      </c>
      <c r="E284" s="16" t="s">
        <v>18</v>
      </c>
      <c r="F284" t="s">
        <v>1311</v>
      </c>
      <c r="G284" t="s">
        <v>343</v>
      </c>
      <c r="H284" s="2">
        <v>41548</v>
      </c>
      <c r="I284" s="2">
        <v>42643</v>
      </c>
      <c r="J284" s="3"/>
      <c r="K284" s="3" t="s">
        <v>21</v>
      </c>
    </row>
    <row r="285" spans="1:11" x14ac:dyDescent="0.25">
      <c r="A285">
        <v>284</v>
      </c>
      <c r="B285" t="s">
        <v>1312</v>
      </c>
      <c r="C285" t="s">
        <v>1313</v>
      </c>
      <c r="D285" t="s">
        <v>1314</v>
      </c>
      <c r="E285" s="16" t="s">
        <v>1315</v>
      </c>
      <c r="F285" t="s">
        <v>1316</v>
      </c>
      <c r="G285" t="s">
        <v>462</v>
      </c>
      <c r="H285" s="2">
        <v>42461</v>
      </c>
      <c r="I285" s="2">
        <v>44135</v>
      </c>
      <c r="J285" s="3"/>
      <c r="K285" s="3" t="s">
        <v>21</v>
      </c>
    </row>
    <row r="286" spans="1:11" x14ac:dyDescent="0.25">
      <c r="A286">
        <v>285</v>
      </c>
      <c r="B286" t="s">
        <v>1317</v>
      </c>
      <c r="C286" t="s">
        <v>1318</v>
      </c>
      <c r="D286" t="s">
        <v>1319</v>
      </c>
      <c r="E286" s="16" t="s">
        <v>18</v>
      </c>
      <c r="F286" t="s">
        <v>1320</v>
      </c>
      <c r="G286" t="s">
        <v>37</v>
      </c>
      <c r="H286" s="2">
        <v>42186</v>
      </c>
      <c r="I286" s="2">
        <v>42277</v>
      </c>
      <c r="J286" s="3"/>
      <c r="K286" s="3" t="s">
        <v>21</v>
      </c>
    </row>
    <row r="287" spans="1:11" x14ac:dyDescent="0.25">
      <c r="A287">
        <v>286</v>
      </c>
      <c r="B287" t="s">
        <v>1321</v>
      </c>
      <c r="C287" t="s">
        <v>1322</v>
      </c>
      <c r="D287" t="s">
        <v>1323</v>
      </c>
      <c r="E287" s="16" t="s">
        <v>1324</v>
      </c>
      <c r="F287" t="s">
        <v>1325</v>
      </c>
      <c r="G287" t="s">
        <v>740</v>
      </c>
      <c r="H287" s="2">
        <v>43040</v>
      </c>
      <c r="I287" s="2">
        <v>44500</v>
      </c>
      <c r="J287" s="3"/>
      <c r="K287" s="3" t="s">
        <v>21</v>
      </c>
    </row>
    <row r="288" spans="1:11" x14ac:dyDescent="0.25">
      <c r="A288">
        <v>287</v>
      </c>
      <c r="B288" t="s">
        <v>1326</v>
      </c>
      <c r="C288" t="s">
        <v>1327</v>
      </c>
      <c r="D288" t="s">
        <v>1328</v>
      </c>
      <c r="E288" s="16" t="s">
        <v>18</v>
      </c>
      <c r="F288" t="s">
        <v>1329</v>
      </c>
      <c r="G288" t="s">
        <v>1330</v>
      </c>
      <c r="H288" s="2">
        <v>40603</v>
      </c>
      <c r="I288" s="2">
        <v>41729</v>
      </c>
      <c r="J288" s="3"/>
      <c r="K288" s="3" t="s">
        <v>21</v>
      </c>
    </row>
    <row r="289" spans="1:11" x14ac:dyDescent="0.25">
      <c r="A289">
        <v>288</v>
      </c>
      <c r="B289" t="s">
        <v>1331</v>
      </c>
      <c r="C289" t="s">
        <v>1332</v>
      </c>
      <c r="D289" t="s">
        <v>1333</v>
      </c>
      <c r="E289" s="16" t="s">
        <v>18</v>
      </c>
      <c r="F289" t="s">
        <v>1334</v>
      </c>
      <c r="G289" t="s">
        <v>108</v>
      </c>
      <c r="H289" s="2">
        <v>43405</v>
      </c>
      <c r="I289" s="2">
        <v>44408</v>
      </c>
      <c r="J289" s="3"/>
      <c r="K289" s="3" t="s">
        <v>21</v>
      </c>
    </row>
    <row r="290" spans="1:11" x14ac:dyDescent="0.25">
      <c r="A290">
        <v>289</v>
      </c>
      <c r="B290" t="s">
        <v>1335</v>
      </c>
      <c r="C290" t="s">
        <v>1336</v>
      </c>
      <c r="D290" t="s">
        <v>1337</v>
      </c>
      <c r="E290" s="16" t="s">
        <v>1338</v>
      </c>
      <c r="F290" t="s">
        <v>1339</v>
      </c>
      <c r="G290" t="s">
        <v>1340</v>
      </c>
      <c r="H290" s="2">
        <v>42736</v>
      </c>
      <c r="I290" s="2">
        <v>43830</v>
      </c>
      <c r="J290" s="3"/>
      <c r="K290" s="3" t="s">
        <v>21</v>
      </c>
    </row>
    <row r="291" spans="1:11" x14ac:dyDescent="0.25">
      <c r="A291">
        <v>290</v>
      </c>
      <c r="B291" t="s">
        <v>1341</v>
      </c>
      <c r="C291" t="s">
        <v>1342</v>
      </c>
      <c r="D291" t="s">
        <v>1343</v>
      </c>
      <c r="E291" s="16" t="s">
        <v>18</v>
      </c>
      <c r="F291" t="s">
        <v>1344</v>
      </c>
      <c r="G291" t="s">
        <v>37</v>
      </c>
      <c r="H291" s="2">
        <v>42339</v>
      </c>
      <c r="I291" s="2">
        <v>42490</v>
      </c>
      <c r="J291" s="3"/>
      <c r="K291" s="3" t="s">
        <v>21</v>
      </c>
    </row>
    <row r="292" spans="1:11" x14ac:dyDescent="0.25">
      <c r="A292">
        <v>291</v>
      </c>
      <c r="B292" t="s">
        <v>1345</v>
      </c>
      <c r="C292" t="s">
        <v>1346</v>
      </c>
      <c r="D292" t="s">
        <v>1347</v>
      </c>
      <c r="E292" s="16" t="s">
        <v>18</v>
      </c>
      <c r="F292" t="s">
        <v>1348</v>
      </c>
      <c r="G292" t="s">
        <v>37</v>
      </c>
      <c r="H292" s="2">
        <v>42430</v>
      </c>
      <c r="I292" s="2">
        <v>42613</v>
      </c>
      <c r="J292" s="3"/>
      <c r="K292" s="3" t="s">
        <v>21</v>
      </c>
    </row>
    <row r="293" spans="1:11" x14ac:dyDescent="0.25">
      <c r="A293">
        <v>292</v>
      </c>
      <c r="B293" t="s">
        <v>1349</v>
      </c>
      <c r="C293" t="s">
        <v>1350</v>
      </c>
      <c r="D293" t="s">
        <v>1351</v>
      </c>
      <c r="E293" s="16" t="s">
        <v>18</v>
      </c>
      <c r="F293" t="s">
        <v>1352</v>
      </c>
      <c r="G293" t="s">
        <v>37</v>
      </c>
      <c r="H293" s="2">
        <v>42156</v>
      </c>
      <c r="I293" s="2">
        <v>42338</v>
      </c>
      <c r="J293" s="3"/>
      <c r="K293" s="3" t="s">
        <v>21</v>
      </c>
    </row>
    <row r="294" spans="1:11" x14ac:dyDescent="0.25">
      <c r="A294">
        <v>293</v>
      </c>
      <c r="B294" t="s">
        <v>1353</v>
      </c>
      <c r="C294" t="s">
        <v>1354</v>
      </c>
      <c r="D294" t="s">
        <v>1355</v>
      </c>
      <c r="E294" s="16" t="s">
        <v>18</v>
      </c>
      <c r="F294" t="s">
        <v>1356</v>
      </c>
      <c r="G294" t="s">
        <v>58</v>
      </c>
      <c r="H294" s="2">
        <v>44075</v>
      </c>
      <c r="I294" s="2">
        <v>45351</v>
      </c>
      <c r="J294" s="3" t="s">
        <v>21</v>
      </c>
    </row>
    <row r="295" spans="1:11" x14ac:dyDescent="0.25">
      <c r="A295">
        <v>294</v>
      </c>
      <c r="B295" t="s">
        <v>1357</v>
      </c>
      <c r="C295" t="s">
        <v>1358</v>
      </c>
      <c r="D295" t="s">
        <v>1359</v>
      </c>
      <c r="E295" s="16" t="s">
        <v>1360</v>
      </c>
      <c r="F295" t="s">
        <v>1361</v>
      </c>
      <c r="G295" t="s">
        <v>32</v>
      </c>
      <c r="H295" s="2">
        <v>42614</v>
      </c>
      <c r="I295" s="2">
        <v>43830</v>
      </c>
      <c r="J295" s="3" t="s">
        <v>21</v>
      </c>
    </row>
    <row r="296" spans="1:11" x14ac:dyDescent="0.25">
      <c r="A296">
        <v>295</v>
      </c>
      <c r="B296" t="s">
        <v>1362</v>
      </c>
      <c r="C296" t="s">
        <v>1363</v>
      </c>
      <c r="D296" t="s">
        <v>1364</v>
      </c>
      <c r="E296" s="16" t="s">
        <v>18</v>
      </c>
      <c r="F296" t="s">
        <v>1365</v>
      </c>
      <c r="G296" t="s">
        <v>462</v>
      </c>
      <c r="H296" s="2">
        <v>44470</v>
      </c>
      <c r="I296" s="2">
        <v>45930</v>
      </c>
      <c r="J296" s="3"/>
      <c r="K296" s="3" t="s">
        <v>21</v>
      </c>
    </row>
    <row r="297" spans="1:11" x14ac:dyDescent="0.25">
      <c r="A297">
        <v>296</v>
      </c>
      <c r="B297" t="s">
        <v>1366</v>
      </c>
      <c r="C297" t="s">
        <v>1367</v>
      </c>
      <c r="D297" t="s">
        <v>1368</v>
      </c>
      <c r="E297" s="16" t="s">
        <v>18</v>
      </c>
      <c r="F297" t="s">
        <v>1369</v>
      </c>
      <c r="G297" t="s">
        <v>32</v>
      </c>
      <c r="H297" s="2">
        <v>42186</v>
      </c>
      <c r="I297" s="2">
        <v>43465</v>
      </c>
      <c r="J297" s="3" t="s">
        <v>21</v>
      </c>
    </row>
    <row r="298" spans="1:11" x14ac:dyDescent="0.25">
      <c r="A298">
        <v>297</v>
      </c>
      <c r="B298" t="s">
        <v>1370</v>
      </c>
      <c r="C298" t="s">
        <v>1371</v>
      </c>
      <c r="D298" t="s">
        <v>1372</v>
      </c>
      <c r="E298" s="17" t="s">
        <v>18</v>
      </c>
      <c r="F298" t="s">
        <v>1373</v>
      </c>
      <c r="G298" t="s">
        <v>1374</v>
      </c>
      <c r="H298" s="2">
        <v>43252</v>
      </c>
      <c r="I298" s="2">
        <v>44439</v>
      </c>
      <c r="J298" s="3" t="s">
        <v>21</v>
      </c>
      <c r="K298" s="3" t="s">
        <v>21</v>
      </c>
    </row>
    <row r="299" spans="1:11" x14ac:dyDescent="0.25">
      <c r="A299">
        <v>298</v>
      </c>
      <c r="B299" t="s">
        <v>1375</v>
      </c>
      <c r="C299" t="s">
        <v>1376</v>
      </c>
      <c r="D299" t="s">
        <v>1377</v>
      </c>
      <c r="E299" s="16" t="s">
        <v>1378</v>
      </c>
      <c r="F299" t="s">
        <v>1379</v>
      </c>
      <c r="G299" t="s">
        <v>952</v>
      </c>
      <c r="H299" s="2">
        <v>43405</v>
      </c>
      <c r="I299" s="2">
        <v>44865</v>
      </c>
      <c r="J299" s="3"/>
      <c r="K299" s="3" t="s">
        <v>21</v>
      </c>
    </row>
    <row r="300" spans="1:11" x14ac:dyDescent="0.25">
      <c r="A300">
        <v>299</v>
      </c>
      <c r="B300" t="s">
        <v>1380</v>
      </c>
      <c r="C300" t="s">
        <v>1381</v>
      </c>
      <c r="D300" t="s">
        <v>1382</v>
      </c>
      <c r="E300" s="16" t="s">
        <v>1383</v>
      </c>
      <c r="F300" t="s">
        <v>1384</v>
      </c>
      <c r="G300" t="s">
        <v>87</v>
      </c>
      <c r="H300" s="2">
        <v>42370</v>
      </c>
      <c r="I300" s="2">
        <v>43465</v>
      </c>
      <c r="J300" s="3"/>
      <c r="K300" s="3" t="s">
        <v>21</v>
      </c>
    </row>
    <row r="301" spans="1:11" x14ac:dyDescent="0.25">
      <c r="A301">
        <v>300</v>
      </c>
      <c r="B301" t="s">
        <v>1385</v>
      </c>
      <c r="C301" t="s">
        <v>1386</v>
      </c>
      <c r="D301" t="s">
        <v>1387</v>
      </c>
      <c r="E301" s="16" t="s">
        <v>1388</v>
      </c>
      <c r="F301" t="s">
        <v>1389</v>
      </c>
      <c r="G301" t="s">
        <v>103</v>
      </c>
      <c r="H301" s="2">
        <v>42644</v>
      </c>
      <c r="I301" s="2">
        <v>44227</v>
      </c>
      <c r="J301" s="3"/>
      <c r="K301" s="3" t="s">
        <v>21</v>
      </c>
    </row>
    <row r="302" spans="1:11" x14ac:dyDescent="0.25">
      <c r="A302">
        <v>301</v>
      </c>
      <c r="B302" t="s">
        <v>1390</v>
      </c>
      <c r="C302" t="s">
        <v>1391</v>
      </c>
      <c r="D302" t="s">
        <v>1392</v>
      </c>
      <c r="E302" s="16" t="s">
        <v>1393</v>
      </c>
      <c r="F302" t="s">
        <v>1394</v>
      </c>
      <c r="G302" t="s">
        <v>343</v>
      </c>
      <c r="H302" s="2">
        <v>41122</v>
      </c>
      <c r="I302" s="2">
        <v>42400</v>
      </c>
      <c r="J302" s="3"/>
      <c r="K302" s="3" t="s">
        <v>21</v>
      </c>
    </row>
    <row r="303" spans="1:11" x14ac:dyDescent="0.25">
      <c r="A303">
        <v>302</v>
      </c>
      <c r="B303" t="s">
        <v>1395</v>
      </c>
      <c r="C303" t="s">
        <v>1396</v>
      </c>
      <c r="D303" t="s">
        <v>1397</v>
      </c>
      <c r="E303" s="16" t="s">
        <v>18</v>
      </c>
      <c r="F303" t="s">
        <v>1398</v>
      </c>
      <c r="G303" t="s">
        <v>433</v>
      </c>
      <c r="H303" s="2">
        <v>43374</v>
      </c>
      <c r="I303" s="2">
        <v>45199</v>
      </c>
      <c r="J303" s="3"/>
      <c r="K303" s="3" t="s">
        <v>21</v>
      </c>
    </row>
    <row r="304" spans="1:11" x14ac:dyDescent="0.25">
      <c r="A304">
        <v>303</v>
      </c>
      <c r="B304" t="s">
        <v>1399</v>
      </c>
      <c r="C304" t="s">
        <v>1400</v>
      </c>
      <c r="D304" t="s">
        <v>1401</v>
      </c>
      <c r="E304" s="16" t="s">
        <v>18</v>
      </c>
      <c r="F304" t="s">
        <v>1402</v>
      </c>
      <c r="G304" t="s">
        <v>37</v>
      </c>
      <c r="H304" s="2">
        <v>42217</v>
      </c>
      <c r="I304" s="2">
        <v>42338</v>
      </c>
      <c r="J304" s="3"/>
      <c r="K304" s="3" t="s">
        <v>21</v>
      </c>
    </row>
    <row r="305" spans="1:11" x14ac:dyDescent="0.25">
      <c r="A305">
        <v>304</v>
      </c>
      <c r="B305" t="s">
        <v>1403</v>
      </c>
      <c r="C305" t="s">
        <v>1404</v>
      </c>
      <c r="D305" t="s">
        <v>1405</v>
      </c>
      <c r="E305" s="16" t="s">
        <v>1406</v>
      </c>
      <c r="F305" t="s">
        <v>1407</v>
      </c>
      <c r="G305" t="s">
        <v>58</v>
      </c>
      <c r="H305" s="2">
        <v>44378</v>
      </c>
      <c r="I305" s="2">
        <v>45473</v>
      </c>
      <c r="J305" s="3" t="s">
        <v>21</v>
      </c>
    </row>
    <row r="306" spans="1:11" x14ac:dyDescent="0.25">
      <c r="A306">
        <v>305</v>
      </c>
      <c r="B306" t="s">
        <v>1408</v>
      </c>
      <c r="C306" t="s">
        <v>1409</v>
      </c>
      <c r="D306" t="s">
        <v>1410</v>
      </c>
      <c r="E306" s="16" t="s">
        <v>1411</v>
      </c>
      <c r="F306" t="s">
        <v>1412</v>
      </c>
      <c r="G306" t="s">
        <v>32</v>
      </c>
      <c r="H306" s="2">
        <v>42887</v>
      </c>
      <c r="I306" s="2">
        <v>44926</v>
      </c>
      <c r="J306" s="3" t="s">
        <v>21</v>
      </c>
    </row>
    <row r="307" spans="1:11" x14ac:dyDescent="0.25">
      <c r="A307">
        <v>306</v>
      </c>
      <c r="B307" t="s">
        <v>1413</v>
      </c>
      <c r="C307" t="s">
        <v>1414</v>
      </c>
      <c r="D307" t="s">
        <v>1415</v>
      </c>
      <c r="E307" s="16" t="s">
        <v>18</v>
      </c>
      <c r="F307" t="s">
        <v>1416</v>
      </c>
      <c r="G307" t="s">
        <v>678</v>
      </c>
      <c r="H307" s="2">
        <v>39783</v>
      </c>
      <c r="I307" s="2">
        <v>40602</v>
      </c>
      <c r="J307" s="3"/>
      <c r="K307" s="3" t="s">
        <v>21</v>
      </c>
    </row>
    <row r="308" spans="1:11" x14ac:dyDescent="0.25">
      <c r="A308">
        <v>307</v>
      </c>
      <c r="B308" t="s">
        <v>1417</v>
      </c>
      <c r="C308" t="s">
        <v>1418</v>
      </c>
      <c r="D308" t="s">
        <v>1419</v>
      </c>
      <c r="E308" s="16" t="s">
        <v>18</v>
      </c>
      <c r="F308" t="s">
        <v>1420</v>
      </c>
      <c r="G308" t="s">
        <v>37</v>
      </c>
      <c r="H308" s="2">
        <v>42156</v>
      </c>
      <c r="I308" s="2">
        <v>42338</v>
      </c>
      <c r="J308" s="3"/>
      <c r="K308" s="3" t="s">
        <v>21</v>
      </c>
    </row>
    <row r="309" spans="1:11" x14ac:dyDescent="0.25">
      <c r="A309">
        <v>308</v>
      </c>
      <c r="B309" t="s">
        <v>1421</v>
      </c>
      <c r="C309" t="s">
        <v>1422</v>
      </c>
      <c r="D309" t="s">
        <v>1423</v>
      </c>
      <c r="E309" s="16" t="s">
        <v>18</v>
      </c>
      <c r="F309" t="s">
        <v>1424</v>
      </c>
      <c r="G309" t="s">
        <v>1425</v>
      </c>
      <c r="H309" s="2">
        <v>44805</v>
      </c>
      <c r="I309" s="2">
        <v>46081</v>
      </c>
      <c r="J309" s="3"/>
      <c r="K309" s="3" t="s">
        <v>21</v>
      </c>
    </row>
    <row r="310" spans="1:11" x14ac:dyDescent="0.25">
      <c r="A310">
        <v>309</v>
      </c>
      <c r="B310" t="s">
        <v>1426</v>
      </c>
      <c r="C310" t="s">
        <v>1427</v>
      </c>
      <c r="D310" t="s">
        <v>1428</v>
      </c>
      <c r="E310" s="16" t="s">
        <v>18</v>
      </c>
      <c r="F310" t="s">
        <v>1429</v>
      </c>
      <c r="G310" t="s">
        <v>37</v>
      </c>
      <c r="H310" s="2">
        <v>42064</v>
      </c>
      <c r="I310" s="2">
        <v>42247</v>
      </c>
      <c r="J310" s="3"/>
      <c r="K310" s="3" t="s">
        <v>21</v>
      </c>
    </row>
    <row r="311" spans="1:11" x14ac:dyDescent="0.25">
      <c r="A311">
        <v>310</v>
      </c>
      <c r="B311" t="s">
        <v>1430</v>
      </c>
      <c r="C311" t="s">
        <v>1431</v>
      </c>
      <c r="D311" t="s">
        <v>1432</v>
      </c>
      <c r="E311" s="16" t="s">
        <v>1433</v>
      </c>
      <c r="F311" t="s">
        <v>1434</v>
      </c>
      <c r="G311" t="s">
        <v>32</v>
      </c>
      <c r="H311" s="2">
        <v>42979</v>
      </c>
      <c r="I311" s="2">
        <v>45716</v>
      </c>
      <c r="J311" s="3" t="s">
        <v>21</v>
      </c>
    </row>
    <row r="312" spans="1:11" x14ac:dyDescent="0.25">
      <c r="A312">
        <v>311</v>
      </c>
      <c r="B312" t="s">
        <v>1435</v>
      </c>
      <c r="C312" t="s">
        <v>1436</v>
      </c>
      <c r="D312" t="s">
        <v>1437</v>
      </c>
      <c r="E312" s="16" t="s">
        <v>1438</v>
      </c>
      <c r="F312" t="s">
        <v>1439</v>
      </c>
      <c r="G312" t="s">
        <v>1440</v>
      </c>
      <c r="H312" s="2">
        <v>42917</v>
      </c>
      <c r="I312" s="2">
        <v>44196</v>
      </c>
      <c r="J312" s="3" t="s">
        <v>21</v>
      </c>
    </row>
    <row r="313" spans="1:11" x14ac:dyDescent="0.25">
      <c r="A313">
        <v>312</v>
      </c>
      <c r="B313" t="s">
        <v>1441</v>
      </c>
      <c r="C313" t="s">
        <v>1442</v>
      </c>
      <c r="D313" t="s">
        <v>1443</v>
      </c>
      <c r="E313" s="16" t="s">
        <v>1444</v>
      </c>
      <c r="F313" t="s">
        <v>1445</v>
      </c>
      <c r="G313" t="s">
        <v>58</v>
      </c>
      <c r="H313" s="2">
        <v>44317</v>
      </c>
      <c r="I313" s="2">
        <v>45412</v>
      </c>
      <c r="J313" s="3" t="s">
        <v>21</v>
      </c>
    </row>
    <row r="314" spans="1:11" x14ac:dyDescent="0.25">
      <c r="A314">
        <v>313</v>
      </c>
      <c r="B314" t="s">
        <v>1446</v>
      </c>
      <c r="C314" t="s">
        <v>1447</v>
      </c>
      <c r="D314" t="s">
        <v>1448</v>
      </c>
      <c r="E314" s="16" t="s">
        <v>18</v>
      </c>
      <c r="F314" t="s">
        <v>1449</v>
      </c>
      <c r="G314" t="s">
        <v>883</v>
      </c>
      <c r="H314" s="2">
        <v>43160</v>
      </c>
      <c r="I314" s="2">
        <v>43343</v>
      </c>
      <c r="J314" s="3"/>
      <c r="K314" s="3" t="s">
        <v>21</v>
      </c>
    </row>
    <row r="315" spans="1:11" x14ac:dyDescent="0.25">
      <c r="A315">
        <v>314</v>
      </c>
      <c r="B315" t="s">
        <v>1450</v>
      </c>
      <c r="C315" t="s">
        <v>1451</v>
      </c>
      <c r="D315" t="s">
        <v>1452</v>
      </c>
      <c r="E315" s="16" t="s">
        <v>1453</v>
      </c>
      <c r="F315" t="s">
        <v>1454</v>
      </c>
      <c r="G315" t="s">
        <v>462</v>
      </c>
      <c r="H315" s="2">
        <v>44470</v>
      </c>
      <c r="I315" s="2">
        <v>45565</v>
      </c>
      <c r="J315" s="3"/>
      <c r="K315" s="3" t="s">
        <v>21</v>
      </c>
    </row>
    <row r="316" spans="1:11" x14ac:dyDescent="0.25">
      <c r="A316">
        <v>315</v>
      </c>
      <c r="B316" t="s">
        <v>1455</v>
      </c>
      <c r="C316" t="s">
        <v>1456</v>
      </c>
      <c r="D316" t="s">
        <v>1457</v>
      </c>
      <c r="E316" s="16" t="s">
        <v>18</v>
      </c>
      <c r="F316" t="s">
        <v>1458</v>
      </c>
      <c r="G316" t="s">
        <v>333</v>
      </c>
      <c r="H316" s="2">
        <v>42736</v>
      </c>
      <c r="I316" s="2">
        <v>43830</v>
      </c>
      <c r="J316" s="3"/>
      <c r="K316" s="3" t="s">
        <v>21</v>
      </c>
    </row>
    <row r="317" spans="1:11" x14ac:dyDescent="0.25">
      <c r="A317">
        <v>316</v>
      </c>
      <c r="B317" t="s">
        <v>1459</v>
      </c>
      <c r="C317" t="s">
        <v>1460</v>
      </c>
      <c r="D317" t="s">
        <v>1461</v>
      </c>
      <c r="E317" s="16" t="s">
        <v>18</v>
      </c>
      <c r="F317" t="s">
        <v>1462</v>
      </c>
      <c r="G317" t="s">
        <v>58</v>
      </c>
      <c r="H317" s="2">
        <v>44348</v>
      </c>
      <c r="I317" s="2">
        <v>45443</v>
      </c>
      <c r="J317" s="3" t="s">
        <v>21</v>
      </c>
    </row>
    <row r="318" spans="1:11" x14ac:dyDescent="0.25">
      <c r="A318">
        <v>317</v>
      </c>
      <c r="B318" t="s">
        <v>1463</v>
      </c>
      <c r="C318" t="s">
        <v>1464</v>
      </c>
      <c r="D318" t="s">
        <v>1465</v>
      </c>
      <c r="E318" s="16" t="s">
        <v>1466</v>
      </c>
      <c r="F318" t="s">
        <v>1467</v>
      </c>
      <c r="G318" t="s">
        <v>18</v>
      </c>
      <c r="H318" s="2">
        <v>43891</v>
      </c>
      <c r="I318" s="2">
        <v>44985</v>
      </c>
      <c r="J318" s="3" t="s">
        <v>21</v>
      </c>
    </row>
    <row r="319" spans="1:11" x14ac:dyDescent="0.25">
      <c r="A319">
        <v>318</v>
      </c>
      <c r="B319" t="s">
        <v>1468</v>
      </c>
      <c r="C319" t="s">
        <v>1469</v>
      </c>
      <c r="D319" t="s">
        <v>1470</v>
      </c>
      <c r="E319" s="16" t="s">
        <v>1471</v>
      </c>
      <c r="F319" t="s">
        <v>1472</v>
      </c>
      <c r="G319" t="s">
        <v>784</v>
      </c>
      <c r="H319" s="2">
        <v>44440</v>
      </c>
      <c r="I319" s="2">
        <v>45900</v>
      </c>
      <c r="J319" s="3"/>
      <c r="K319" s="3" t="s">
        <v>21</v>
      </c>
    </row>
    <row r="320" spans="1:11" x14ac:dyDescent="0.25">
      <c r="A320">
        <v>319</v>
      </c>
      <c r="B320" t="s">
        <v>1473</v>
      </c>
      <c r="C320" t="s">
        <v>1474</v>
      </c>
      <c r="D320" t="s">
        <v>1475</v>
      </c>
      <c r="E320" s="16" t="s">
        <v>1476</v>
      </c>
      <c r="F320" t="s">
        <v>1477</v>
      </c>
      <c r="G320" t="s">
        <v>32</v>
      </c>
      <c r="H320" s="2">
        <v>42887</v>
      </c>
      <c r="I320" s="2">
        <v>43708</v>
      </c>
      <c r="J320" s="3" t="s">
        <v>21</v>
      </c>
    </row>
    <row r="321" spans="1:11" x14ac:dyDescent="0.25">
      <c r="A321">
        <v>320</v>
      </c>
      <c r="B321" t="s">
        <v>1478</v>
      </c>
      <c r="C321" t="s">
        <v>1479</v>
      </c>
      <c r="D321" t="s">
        <v>1480</v>
      </c>
      <c r="E321" s="16" t="s">
        <v>18</v>
      </c>
      <c r="F321" t="s">
        <v>1481</v>
      </c>
      <c r="G321" t="s">
        <v>37</v>
      </c>
      <c r="H321" s="2">
        <v>42278</v>
      </c>
      <c r="I321" s="2">
        <v>42460</v>
      </c>
      <c r="J321" s="3"/>
      <c r="K321" s="3" t="s">
        <v>21</v>
      </c>
    </row>
    <row r="322" spans="1:11" x14ac:dyDescent="0.25">
      <c r="A322">
        <v>321</v>
      </c>
      <c r="B322" t="s">
        <v>1482</v>
      </c>
      <c r="C322" t="s">
        <v>1483</v>
      </c>
      <c r="D322" t="s">
        <v>1484</v>
      </c>
      <c r="E322" s="16" t="s">
        <v>18</v>
      </c>
      <c r="F322" t="s">
        <v>1485</v>
      </c>
      <c r="G322" t="s">
        <v>37</v>
      </c>
      <c r="H322" s="2">
        <v>42401</v>
      </c>
      <c r="I322" s="2">
        <v>42613</v>
      </c>
      <c r="J322" s="3"/>
      <c r="K322" s="3" t="s">
        <v>21</v>
      </c>
    </row>
    <row r="323" spans="1:11" x14ac:dyDescent="0.25">
      <c r="A323">
        <v>322</v>
      </c>
      <c r="B323" t="s">
        <v>1486</v>
      </c>
      <c r="C323" t="s">
        <v>1487</v>
      </c>
      <c r="D323" t="s">
        <v>1488</v>
      </c>
      <c r="E323" s="16" t="s">
        <v>18</v>
      </c>
      <c r="F323" t="s">
        <v>1489</v>
      </c>
      <c r="G323" t="s">
        <v>1490</v>
      </c>
      <c r="H323" s="2">
        <v>41609</v>
      </c>
      <c r="I323" s="2">
        <v>42704</v>
      </c>
      <c r="J323" s="3"/>
      <c r="K323" s="3" t="s">
        <v>21</v>
      </c>
    </row>
    <row r="324" spans="1:11" x14ac:dyDescent="0.25">
      <c r="A324">
        <v>323</v>
      </c>
      <c r="B324" t="s">
        <v>1491</v>
      </c>
      <c r="C324" t="s">
        <v>1492</v>
      </c>
      <c r="D324" t="s">
        <v>1493</v>
      </c>
      <c r="E324" s="16" t="s">
        <v>1494</v>
      </c>
      <c r="F324" t="s">
        <v>1495</v>
      </c>
      <c r="G324" t="s">
        <v>210</v>
      </c>
      <c r="H324" s="2">
        <v>43739</v>
      </c>
      <c r="I324" s="2">
        <v>45747</v>
      </c>
      <c r="J324" s="3" t="s">
        <v>21</v>
      </c>
    </row>
    <row r="325" spans="1:11" x14ac:dyDescent="0.25">
      <c r="A325">
        <v>324</v>
      </c>
      <c r="B325" t="s">
        <v>1496</v>
      </c>
      <c r="C325" t="s">
        <v>1497</v>
      </c>
      <c r="D325" t="s">
        <v>1498</v>
      </c>
      <c r="E325" s="16" t="s">
        <v>18</v>
      </c>
      <c r="F325" t="s">
        <v>1499</v>
      </c>
      <c r="G325" t="s">
        <v>37</v>
      </c>
      <c r="H325" s="2">
        <v>42095</v>
      </c>
      <c r="I325" s="2">
        <v>42277</v>
      </c>
      <c r="J325" s="3"/>
      <c r="K325" s="3" t="s">
        <v>21</v>
      </c>
    </row>
    <row r="326" spans="1:11" x14ac:dyDescent="0.25">
      <c r="A326">
        <v>325</v>
      </c>
      <c r="B326" t="s">
        <v>1500</v>
      </c>
      <c r="C326" t="s">
        <v>1501</v>
      </c>
      <c r="D326" t="s">
        <v>1502</v>
      </c>
      <c r="E326" s="16" t="s">
        <v>1503</v>
      </c>
      <c r="F326" t="s">
        <v>1504</v>
      </c>
      <c r="G326" t="s">
        <v>69</v>
      </c>
      <c r="H326" s="2">
        <v>42887</v>
      </c>
      <c r="I326" s="2">
        <v>44043</v>
      </c>
      <c r="J326" s="3" t="s">
        <v>21</v>
      </c>
      <c r="K326" s="3" t="s">
        <v>21</v>
      </c>
    </row>
    <row r="327" spans="1:11" x14ac:dyDescent="0.25">
      <c r="A327">
        <v>326</v>
      </c>
      <c r="B327" t="s">
        <v>1505</v>
      </c>
      <c r="C327" t="s">
        <v>1506</v>
      </c>
      <c r="D327" t="s">
        <v>1507</v>
      </c>
      <c r="E327" s="16" t="s">
        <v>18</v>
      </c>
      <c r="F327" t="s">
        <v>1508</v>
      </c>
      <c r="G327" t="s">
        <v>37</v>
      </c>
      <c r="H327" s="2">
        <v>42186</v>
      </c>
      <c r="I327" s="2">
        <v>42369</v>
      </c>
      <c r="J327" s="3"/>
      <c r="K327" s="3" t="s">
        <v>21</v>
      </c>
    </row>
    <row r="328" spans="1:11" x14ac:dyDescent="0.25">
      <c r="A328">
        <v>327</v>
      </c>
      <c r="B328" t="s">
        <v>1509</v>
      </c>
      <c r="C328" t="s">
        <v>1510</v>
      </c>
      <c r="D328" t="s">
        <v>1511</v>
      </c>
      <c r="E328" s="16" t="s">
        <v>18</v>
      </c>
      <c r="F328" t="s">
        <v>1512</v>
      </c>
      <c r="G328" t="s">
        <v>108</v>
      </c>
      <c r="H328" s="2">
        <v>43344</v>
      </c>
      <c r="I328" s="2">
        <v>43524</v>
      </c>
      <c r="J328" s="3"/>
      <c r="K328" s="3" t="s">
        <v>21</v>
      </c>
    </row>
    <row r="329" spans="1:11" x14ac:dyDescent="0.25">
      <c r="A329">
        <v>328</v>
      </c>
      <c r="B329" t="s">
        <v>1513</v>
      </c>
      <c r="C329" t="s">
        <v>1514</v>
      </c>
      <c r="D329" t="s">
        <v>1515</v>
      </c>
      <c r="E329" s="16" t="s">
        <v>1516</v>
      </c>
      <c r="F329" t="s">
        <v>1517</v>
      </c>
      <c r="G329" t="s">
        <v>746</v>
      </c>
      <c r="H329" s="2">
        <v>43709</v>
      </c>
      <c r="I329" s="2">
        <v>45107</v>
      </c>
      <c r="J329" s="3"/>
      <c r="K329" s="3" t="s">
        <v>21</v>
      </c>
    </row>
    <row r="330" spans="1:11" x14ac:dyDescent="0.25">
      <c r="A330">
        <v>329</v>
      </c>
      <c r="B330" t="s">
        <v>1518</v>
      </c>
      <c r="C330" t="s">
        <v>1519</v>
      </c>
      <c r="D330" t="s">
        <v>1520</v>
      </c>
      <c r="E330" s="16" t="s">
        <v>1521</v>
      </c>
      <c r="F330" t="s">
        <v>1522</v>
      </c>
      <c r="G330" t="s">
        <v>1374</v>
      </c>
      <c r="H330" s="2">
        <v>43221</v>
      </c>
      <c r="I330" s="2">
        <v>44500</v>
      </c>
      <c r="J330" s="3" t="s">
        <v>21</v>
      </c>
      <c r="K330" s="3" t="s">
        <v>21</v>
      </c>
    </row>
    <row r="331" spans="1:11" x14ac:dyDescent="0.25">
      <c r="A331">
        <v>330</v>
      </c>
      <c r="B331" t="s">
        <v>1523</v>
      </c>
      <c r="C331" t="s">
        <v>1524</v>
      </c>
      <c r="D331" t="s">
        <v>1525</v>
      </c>
      <c r="E331" s="16" t="s">
        <v>18</v>
      </c>
      <c r="F331" t="s">
        <v>1526</v>
      </c>
      <c r="G331" t="s">
        <v>108</v>
      </c>
      <c r="H331" s="2">
        <v>43586</v>
      </c>
      <c r="I331" s="2">
        <v>43708</v>
      </c>
      <c r="J331" s="3"/>
      <c r="K331" s="3" t="s">
        <v>21</v>
      </c>
    </row>
    <row r="332" spans="1:11" x14ac:dyDescent="0.25">
      <c r="A332">
        <v>331</v>
      </c>
      <c r="B332" t="s">
        <v>1527</v>
      </c>
      <c r="C332" t="s">
        <v>1528</v>
      </c>
      <c r="D332" t="s">
        <v>1529</v>
      </c>
      <c r="E332" s="16" t="s">
        <v>1530</v>
      </c>
      <c r="F332" t="s">
        <v>1531</v>
      </c>
      <c r="G332" t="s">
        <v>18</v>
      </c>
      <c r="H332" s="2">
        <v>43344</v>
      </c>
      <c r="I332" s="2">
        <v>44865</v>
      </c>
      <c r="J332" s="3" t="s">
        <v>21</v>
      </c>
    </row>
    <row r="333" spans="1:11" x14ac:dyDescent="0.25">
      <c r="A333">
        <v>332</v>
      </c>
      <c r="B333" t="s">
        <v>1532</v>
      </c>
      <c r="C333" t="s">
        <v>1533</v>
      </c>
      <c r="D333" t="s">
        <v>1534</v>
      </c>
      <c r="E333" s="16" t="s">
        <v>1535</v>
      </c>
      <c r="F333" t="s">
        <v>1536</v>
      </c>
      <c r="G333" t="s">
        <v>32</v>
      </c>
      <c r="H333" s="2">
        <v>42186</v>
      </c>
      <c r="I333" s="2">
        <v>43404</v>
      </c>
      <c r="J333" s="3" t="s">
        <v>21</v>
      </c>
    </row>
    <row r="334" spans="1:11" x14ac:dyDescent="0.25">
      <c r="A334">
        <v>333</v>
      </c>
      <c r="B334" t="s">
        <v>1537</v>
      </c>
      <c r="C334" t="s">
        <v>1538</v>
      </c>
      <c r="D334" t="s">
        <v>1539</v>
      </c>
      <c r="E334" s="16" t="s">
        <v>18</v>
      </c>
      <c r="F334" t="s">
        <v>1540</v>
      </c>
      <c r="G334" t="s">
        <v>343</v>
      </c>
      <c r="H334" s="2">
        <v>39692</v>
      </c>
      <c r="I334" s="2">
        <v>40786</v>
      </c>
      <c r="J334" s="3"/>
      <c r="K334" s="3" t="s">
        <v>21</v>
      </c>
    </row>
    <row r="335" spans="1:11" x14ac:dyDescent="0.25">
      <c r="A335">
        <v>334</v>
      </c>
      <c r="B335" t="s">
        <v>1541</v>
      </c>
      <c r="C335" t="s">
        <v>1542</v>
      </c>
      <c r="D335" t="s">
        <v>1543</v>
      </c>
      <c r="E335" s="16" t="s">
        <v>18</v>
      </c>
      <c r="F335" t="s">
        <v>1544</v>
      </c>
      <c r="G335" t="s">
        <v>37</v>
      </c>
      <c r="H335" s="2">
        <v>42339</v>
      </c>
      <c r="I335" s="2">
        <v>43069</v>
      </c>
      <c r="J335" s="3"/>
      <c r="K335" s="3" t="s">
        <v>21</v>
      </c>
    </row>
    <row r="336" spans="1:11" x14ac:dyDescent="0.25">
      <c r="A336">
        <v>335</v>
      </c>
      <c r="B336" t="s">
        <v>1545</v>
      </c>
      <c r="C336" t="s">
        <v>1546</v>
      </c>
      <c r="D336" t="s">
        <v>1547</v>
      </c>
      <c r="E336" s="16" t="s">
        <v>18</v>
      </c>
      <c r="F336" t="s">
        <v>1548</v>
      </c>
      <c r="G336" t="s">
        <v>108</v>
      </c>
      <c r="H336" s="2">
        <v>43221</v>
      </c>
      <c r="I336" s="2">
        <v>43343</v>
      </c>
      <c r="J336" s="3"/>
      <c r="K336" s="3" t="s">
        <v>21</v>
      </c>
    </row>
    <row r="337" spans="1:11" x14ac:dyDescent="0.25">
      <c r="A337">
        <v>336</v>
      </c>
      <c r="B337" t="s">
        <v>1549</v>
      </c>
      <c r="C337" t="s">
        <v>1550</v>
      </c>
      <c r="D337" t="s">
        <v>1551</v>
      </c>
      <c r="E337" s="16" t="s">
        <v>18</v>
      </c>
      <c r="F337" t="s">
        <v>1552</v>
      </c>
      <c r="G337" t="s">
        <v>37</v>
      </c>
      <c r="H337" s="2">
        <v>42430</v>
      </c>
      <c r="I337" s="2">
        <v>42613</v>
      </c>
      <c r="J337" s="3"/>
      <c r="K337" s="3" t="s">
        <v>21</v>
      </c>
    </row>
    <row r="338" spans="1:11" x14ac:dyDescent="0.25">
      <c r="A338">
        <v>337</v>
      </c>
      <c r="B338" t="s">
        <v>1553</v>
      </c>
      <c r="C338" t="s">
        <v>1554</v>
      </c>
      <c r="D338" t="s">
        <v>1555</v>
      </c>
      <c r="E338" s="16" t="s">
        <v>18</v>
      </c>
      <c r="F338" t="s">
        <v>1556</v>
      </c>
      <c r="G338" t="s">
        <v>37</v>
      </c>
      <c r="H338" s="2">
        <v>42430</v>
      </c>
      <c r="I338" s="2">
        <v>42613</v>
      </c>
      <c r="J338" s="3"/>
      <c r="K338" s="3" t="s">
        <v>21</v>
      </c>
    </row>
    <row r="339" spans="1:11" x14ac:dyDescent="0.25">
      <c r="A339">
        <v>338</v>
      </c>
      <c r="B339" t="s">
        <v>1557</v>
      </c>
      <c r="C339" t="s">
        <v>1558</v>
      </c>
      <c r="D339" t="s">
        <v>1559</v>
      </c>
      <c r="E339" s="16" t="s">
        <v>18</v>
      </c>
      <c r="F339" t="s">
        <v>1560</v>
      </c>
      <c r="G339" t="s">
        <v>18</v>
      </c>
      <c r="H339" s="2">
        <v>42186</v>
      </c>
      <c r="I339" s="2">
        <v>43465</v>
      </c>
      <c r="J339" s="3" t="s">
        <v>21</v>
      </c>
    </row>
    <row r="340" spans="1:11" x14ac:dyDescent="0.25">
      <c r="A340">
        <v>339</v>
      </c>
      <c r="B340" t="s">
        <v>1561</v>
      </c>
      <c r="C340" t="s">
        <v>1562</v>
      </c>
      <c r="D340" t="s">
        <v>1563</v>
      </c>
      <c r="E340" s="16" t="s">
        <v>1564</v>
      </c>
      <c r="F340" t="s">
        <v>1565</v>
      </c>
      <c r="G340" t="s">
        <v>32</v>
      </c>
      <c r="H340" s="2">
        <v>42186</v>
      </c>
      <c r="I340" s="2">
        <v>43646</v>
      </c>
      <c r="J340" s="3" t="s">
        <v>21</v>
      </c>
    </row>
    <row r="341" spans="1:11" x14ac:dyDescent="0.25">
      <c r="A341">
        <v>340</v>
      </c>
      <c r="B341" t="s">
        <v>1566</v>
      </c>
      <c r="C341" t="s">
        <v>1567</v>
      </c>
      <c r="D341" t="s">
        <v>1568</v>
      </c>
      <c r="E341" s="16" t="s">
        <v>18</v>
      </c>
      <c r="F341" t="s">
        <v>1569</v>
      </c>
      <c r="G341" t="s">
        <v>32</v>
      </c>
      <c r="H341" s="2">
        <v>42644</v>
      </c>
      <c r="I341" s="2">
        <v>44469</v>
      </c>
      <c r="J341" s="3" t="s">
        <v>21</v>
      </c>
    </row>
    <row r="342" spans="1:11" x14ac:dyDescent="0.25">
      <c r="A342">
        <v>341</v>
      </c>
      <c r="B342" t="s">
        <v>1570</v>
      </c>
      <c r="C342" t="s">
        <v>1571</v>
      </c>
      <c r="D342" t="s">
        <v>1572</v>
      </c>
      <c r="E342" s="16" t="s">
        <v>18</v>
      </c>
      <c r="F342" t="s">
        <v>1573</v>
      </c>
      <c r="G342" t="s">
        <v>37</v>
      </c>
      <c r="H342" s="2">
        <v>42430</v>
      </c>
      <c r="I342" s="2">
        <v>42613</v>
      </c>
      <c r="J342" s="3"/>
      <c r="K342" s="3" t="s">
        <v>21</v>
      </c>
    </row>
    <row r="343" spans="1:11" x14ac:dyDescent="0.25">
      <c r="A343">
        <v>342</v>
      </c>
      <c r="B343" t="s">
        <v>1574</v>
      </c>
      <c r="C343" t="s">
        <v>1575</v>
      </c>
      <c r="D343" t="s">
        <v>1576</v>
      </c>
      <c r="E343" s="16" t="s">
        <v>18</v>
      </c>
      <c r="F343" t="s">
        <v>1577</v>
      </c>
      <c r="G343" t="s">
        <v>37</v>
      </c>
      <c r="H343" s="2">
        <v>41883</v>
      </c>
      <c r="I343" s="2">
        <v>42035</v>
      </c>
      <c r="J343" s="3"/>
      <c r="K343" s="3" t="s">
        <v>21</v>
      </c>
    </row>
    <row r="344" spans="1:11" x14ac:dyDescent="0.25">
      <c r="A344">
        <v>343</v>
      </c>
      <c r="B344" t="s">
        <v>1578</v>
      </c>
      <c r="C344" t="s">
        <v>1579</v>
      </c>
      <c r="D344" t="s">
        <v>1580</v>
      </c>
      <c r="E344" s="16" t="s">
        <v>18</v>
      </c>
      <c r="F344" t="s">
        <v>1581</v>
      </c>
      <c r="G344" t="s">
        <v>37</v>
      </c>
      <c r="H344" s="2">
        <v>42401</v>
      </c>
      <c r="I344" s="2">
        <v>42521</v>
      </c>
      <c r="J344" s="3"/>
      <c r="K344" s="3" t="s">
        <v>21</v>
      </c>
    </row>
    <row r="345" spans="1:11" x14ac:dyDescent="0.25">
      <c r="A345">
        <v>344</v>
      </c>
      <c r="B345" t="s">
        <v>1582</v>
      </c>
      <c r="C345" t="s">
        <v>1583</v>
      </c>
      <c r="D345" t="s">
        <v>1584</v>
      </c>
      <c r="E345" s="16" t="s">
        <v>18</v>
      </c>
      <c r="F345" t="s">
        <v>1585</v>
      </c>
      <c r="G345" t="s">
        <v>37</v>
      </c>
      <c r="H345" s="2">
        <v>42036</v>
      </c>
      <c r="I345" s="2">
        <v>42216</v>
      </c>
      <c r="J345" s="3"/>
      <c r="K345" s="3" t="s">
        <v>21</v>
      </c>
    </row>
    <row r="346" spans="1:11" x14ac:dyDescent="0.25">
      <c r="A346">
        <v>345</v>
      </c>
      <c r="B346" t="s">
        <v>1586</v>
      </c>
      <c r="C346" t="s">
        <v>1587</v>
      </c>
      <c r="D346" t="s">
        <v>1588</v>
      </c>
      <c r="E346" s="16" t="s">
        <v>1589</v>
      </c>
      <c r="F346" t="s">
        <v>1590</v>
      </c>
      <c r="G346" t="s">
        <v>58</v>
      </c>
      <c r="H346" s="2">
        <v>43983</v>
      </c>
      <c r="I346" s="2">
        <v>45443</v>
      </c>
      <c r="J346" s="3" t="s">
        <v>21</v>
      </c>
    </row>
    <row r="347" spans="1:11" x14ac:dyDescent="0.25">
      <c r="A347">
        <v>346</v>
      </c>
      <c r="B347" t="s">
        <v>1591</v>
      </c>
      <c r="C347" t="s">
        <v>1592</v>
      </c>
      <c r="D347" t="s">
        <v>1593</v>
      </c>
      <c r="E347" s="16" t="s">
        <v>1594</v>
      </c>
      <c r="F347" t="s">
        <v>1595</v>
      </c>
      <c r="G347" t="s">
        <v>58</v>
      </c>
      <c r="H347" s="2">
        <v>44317</v>
      </c>
      <c r="I347" s="2">
        <v>45777</v>
      </c>
      <c r="J347" s="3" t="s">
        <v>21</v>
      </c>
    </row>
    <row r="348" spans="1:11" x14ac:dyDescent="0.25">
      <c r="A348">
        <v>347</v>
      </c>
      <c r="B348" t="s">
        <v>1596</v>
      </c>
      <c r="C348" t="s">
        <v>1597</v>
      </c>
      <c r="D348" t="s">
        <v>1598</v>
      </c>
      <c r="E348" s="16" t="s">
        <v>1599</v>
      </c>
      <c r="F348" t="s">
        <v>1600</v>
      </c>
      <c r="G348" t="s">
        <v>103</v>
      </c>
      <c r="H348" s="2">
        <v>42186</v>
      </c>
      <c r="I348" s="2">
        <v>43646</v>
      </c>
      <c r="J348" s="3"/>
      <c r="K348" s="3" t="s">
        <v>21</v>
      </c>
    </row>
    <row r="349" spans="1:11" x14ac:dyDescent="0.25">
      <c r="A349">
        <v>348</v>
      </c>
      <c r="B349" t="s">
        <v>1601</v>
      </c>
      <c r="C349" t="s">
        <v>1602</v>
      </c>
      <c r="D349" t="s">
        <v>1603</v>
      </c>
      <c r="E349" s="16" t="s">
        <v>1604</v>
      </c>
      <c r="F349" t="s">
        <v>1605</v>
      </c>
      <c r="G349" t="s">
        <v>32</v>
      </c>
      <c r="H349" s="2">
        <v>42887</v>
      </c>
      <c r="I349" s="2">
        <v>44104</v>
      </c>
      <c r="J349" s="3" t="s">
        <v>21</v>
      </c>
    </row>
    <row r="350" spans="1:11" x14ac:dyDescent="0.25">
      <c r="A350">
        <v>349</v>
      </c>
      <c r="B350" t="s">
        <v>1606</v>
      </c>
      <c r="C350" t="s">
        <v>1607</v>
      </c>
      <c r="D350" t="s">
        <v>1608</v>
      </c>
      <c r="E350" s="16" t="s">
        <v>1609</v>
      </c>
      <c r="F350" t="s">
        <v>1610</v>
      </c>
      <c r="G350" t="s">
        <v>1374</v>
      </c>
      <c r="H350" s="2">
        <v>43252</v>
      </c>
      <c r="I350" s="2">
        <v>44712</v>
      </c>
      <c r="J350" s="3" t="s">
        <v>21</v>
      </c>
      <c r="K350" s="3" t="s">
        <v>21</v>
      </c>
    </row>
    <row r="351" spans="1:11" x14ac:dyDescent="0.25">
      <c r="A351">
        <v>350</v>
      </c>
      <c r="B351" t="s">
        <v>1611</v>
      </c>
      <c r="C351" t="s">
        <v>1612</v>
      </c>
      <c r="D351" t="s">
        <v>1613</v>
      </c>
      <c r="E351" s="16" t="s">
        <v>18</v>
      </c>
      <c r="F351" t="s">
        <v>1614</v>
      </c>
      <c r="G351" t="s">
        <v>746</v>
      </c>
      <c r="H351" s="2">
        <v>43101</v>
      </c>
      <c r="I351" s="2">
        <v>44926</v>
      </c>
      <c r="J351" s="3"/>
      <c r="K351" s="3" t="s">
        <v>21</v>
      </c>
    </row>
    <row r="352" spans="1:11" x14ac:dyDescent="0.25">
      <c r="A352">
        <v>351</v>
      </c>
      <c r="B352" t="s">
        <v>1615</v>
      </c>
      <c r="C352" t="s">
        <v>1616</v>
      </c>
      <c r="D352" t="s">
        <v>1617</v>
      </c>
      <c r="E352" s="16" t="s">
        <v>1618</v>
      </c>
      <c r="F352" t="s">
        <v>1619</v>
      </c>
      <c r="G352" t="s">
        <v>428</v>
      </c>
      <c r="H352" s="2">
        <v>42614</v>
      </c>
      <c r="I352" s="2">
        <v>44196</v>
      </c>
      <c r="J352" s="3"/>
      <c r="K352" s="3" t="s">
        <v>21</v>
      </c>
    </row>
    <row r="353" spans="1:11" x14ac:dyDescent="0.25">
      <c r="A353">
        <v>352</v>
      </c>
      <c r="B353" t="s">
        <v>1620</v>
      </c>
      <c r="C353" t="s">
        <v>1621</v>
      </c>
      <c r="D353" t="s">
        <v>1622</v>
      </c>
      <c r="E353" s="16" t="s">
        <v>1623</v>
      </c>
      <c r="F353" t="s">
        <v>1624</v>
      </c>
      <c r="G353" t="s">
        <v>1625</v>
      </c>
      <c r="H353" s="2">
        <v>42736</v>
      </c>
      <c r="I353" s="2">
        <v>43830</v>
      </c>
      <c r="J353" s="3"/>
      <c r="K353" s="3" t="s">
        <v>21</v>
      </c>
    </row>
    <row r="354" spans="1:11" x14ac:dyDescent="0.25">
      <c r="A354">
        <v>353</v>
      </c>
      <c r="B354" t="s">
        <v>1626</v>
      </c>
      <c r="C354" t="s">
        <v>1627</v>
      </c>
      <c r="D354" t="s">
        <v>1628</v>
      </c>
      <c r="E354" s="16" t="s">
        <v>18</v>
      </c>
      <c r="F354" t="s">
        <v>1629</v>
      </c>
      <c r="G354" t="s">
        <v>1490</v>
      </c>
      <c r="H354" s="2">
        <v>41214</v>
      </c>
      <c r="I354" s="2">
        <v>42308</v>
      </c>
      <c r="J354" s="3"/>
      <c r="K354" s="3" t="s">
        <v>21</v>
      </c>
    </row>
    <row r="355" spans="1:11" x14ac:dyDescent="0.25">
      <c r="A355">
        <v>354</v>
      </c>
      <c r="B355" t="s">
        <v>1630</v>
      </c>
      <c r="C355" t="s">
        <v>1631</v>
      </c>
      <c r="D355" t="s">
        <v>1632</v>
      </c>
      <c r="E355" s="16" t="s">
        <v>1633</v>
      </c>
      <c r="F355" t="s">
        <v>1634</v>
      </c>
      <c r="G355" t="s">
        <v>58</v>
      </c>
      <c r="H355" s="2">
        <v>44105</v>
      </c>
      <c r="I355" s="2">
        <v>45199</v>
      </c>
      <c r="J355" s="3" t="s">
        <v>21</v>
      </c>
    </row>
    <row r="356" spans="1:11" x14ac:dyDescent="0.25">
      <c r="A356">
        <v>355</v>
      </c>
      <c r="B356" t="s">
        <v>1635</v>
      </c>
      <c r="C356" t="s">
        <v>1636</v>
      </c>
      <c r="D356" t="s">
        <v>1637</v>
      </c>
      <c r="E356" s="16" t="s">
        <v>1638</v>
      </c>
      <c r="F356" t="s">
        <v>1639</v>
      </c>
      <c r="G356" t="s">
        <v>32</v>
      </c>
      <c r="H356" s="2">
        <v>42887</v>
      </c>
      <c r="I356" s="2">
        <v>44165</v>
      </c>
      <c r="J356" s="3" t="s">
        <v>21</v>
      </c>
    </row>
    <row r="357" spans="1:11" x14ac:dyDescent="0.25">
      <c r="A357">
        <v>356</v>
      </c>
      <c r="B357" t="s">
        <v>1640</v>
      </c>
      <c r="C357" t="s">
        <v>1641</v>
      </c>
      <c r="D357" t="s">
        <v>1642</v>
      </c>
      <c r="E357" s="16" t="s">
        <v>1643</v>
      </c>
      <c r="F357" t="s">
        <v>1644</v>
      </c>
      <c r="G357" t="s">
        <v>784</v>
      </c>
      <c r="H357" s="2">
        <v>43405</v>
      </c>
      <c r="I357" s="2">
        <v>45046</v>
      </c>
      <c r="J357" s="3"/>
      <c r="K357" s="3" t="s">
        <v>21</v>
      </c>
    </row>
    <row r="358" spans="1:11" x14ac:dyDescent="0.25">
      <c r="A358">
        <v>357</v>
      </c>
      <c r="B358" t="s">
        <v>1645</v>
      </c>
      <c r="C358" t="s">
        <v>1646</v>
      </c>
      <c r="D358" t="s">
        <v>1647</v>
      </c>
      <c r="E358" s="16" t="s">
        <v>18</v>
      </c>
      <c r="F358" t="s">
        <v>1648</v>
      </c>
      <c r="G358" t="s">
        <v>37</v>
      </c>
      <c r="H358" s="2">
        <v>42095</v>
      </c>
      <c r="I358" s="2">
        <v>42277</v>
      </c>
      <c r="J358" s="3"/>
      <c r="K358" s="3" t="s">
        <v>21</v>
      </c>
    </row>
    <row r="359" spans="1:11" x14ac:dyDescent="0.25">
      <c r="A359">
        <v>358</v>
      </c>
      <c r="B359" t="s">
        <v>1649</v>
      </c>
      <c r="C359" t="s">
        <v>1650</v>
      </c>
      <c r="D359" t="s">
        <v>1651</v>
      </c>
      <c r="E359" s="16" t="s">
        <v>18</v>
      </c>
      <c r="F359" t="s">
        <v>1652</v>
      </c>
      <c r="G359" t="s">
        <v>37</v>
      </c>
      <c r="H359" s="2">
        <v>42278</v>
      </c>
      <c r="I359" s="2">
        <v>42460</v>
      </c>
      <c r="J359" s="3"/>
      <c r="K359" s="3" t="s">
        <v>21</v>
      </c>
    </row>
    <row r="360" spans="1:11" x14ac:dyDescent="0.25">
      <c r="A360">
        <v>359</v>
      </c>
      <c r="B360" t="s">
        <v>1653</v>
      </c>
      <c r="C360" t="s">
        <v>1654</v>
      </c>
      <c r="D360" t="s">
        <v>1655</v>
      </c>
      <c r="E360" s="16" t="s">
        <v>18</v>
      </c>
      <c r="F360" t="s">
        <v>1656</v>
      </c>
      <c r="G360" t="s">
        <v>32</v>
      </c>
      <c r="H360" s="2">
        <v>42856</v>
      </c>
      <c r="I360" s="2">
        <v>43585</v>
      </c>
      <c r="J360" s="3" t="s">
        <v>21</v>
      </c>
    </row>
    <row r="361" spans="1:11" x14ac:dyDescent="0.25">
      <c r="A361">
        <v>360</v>
      </c>
      <c r="B361" t="s">
        <v>1657</v>
      </c>
      <c r="C361" t="s">
        <v>1658</v>
      </c>
      <c r="D361" t="s">
        <v>1659</v>
      </c>
      <c r="E361" s="16" t="s">
        <v>18</v>
      </c>
      <c r="F361" t="s">
        <v>1660</v>
      </c>
      <c r="G361" t="s">
        <v>220</v>
      </c>
      <c r="H361" s="2">
        <v>44713</v>
      </c>
      <c r="I361" s="2">
        <v>45443</v>
      </c>
      <c r="J361" s="3"/>
      <c r="K361" s="3" t="s">
        <v>21</v>
      </c>
    </row>
    <row r="362" spans="1:11" x14ac:dyDescent="0.25">
      <c r="A362">
        <v>361</v>
      </c>
      <c r="B362" t="s">
        <v>1661</v>
      </c>
      <c r="C362" t="s">
        <v>1662</v>
      </c>
      <c r="D362" t="s">
        <v>1663</v>
      </c>
      <c r="E362" s="16" t="s">
        <v>18</v>
      </c>
      <c r="F362" t="s">
        <v>1664</v>
      </c>
      <c r="G362" t="s">
        <v>37</v>
      </c>
      <c r="H362" s="2">
        <v>42278</v>
      </c>
      <c r="I362" s="2">
        <v>42460</v>
      </c>
      <c r="J362" s="3"/>
      <c r="K362" s="3" t="s">
        <v>21</v>
      </c>
    </row>
    <row r="363" spans="1:11" x14ac:dyDescent="0.25">
      <c r="A363">
        <v>362</v>
      </c>
      <c r="B363" t="s">
        <v>1665</v>
      </c>
      <c r="C363" t="s">
        <v>1666</v>
      </c>
      <c r="D363" t="s">
        <v>1667</v>
      </c>
      <c r="E363" s="16" t="s">
        <v>1668</v>
      </c>
      <c r="F363" t="s">
        <v>1669</v>
      </c>
      <c r="G363" t="s">
        <v>720</v>
      </c>
      <c r="H363" s="2">
        <v>44197</v>
      </c>
      <c r="I363" s="2">
        <v>45657</v>
      </c>
      <c r="J363" s="3"/>
      <c r="K363" s="3" t="s">
        <v>21</v>
      </c>
    </row>
    <row r="364" spans="1:11" x14ac:dyDescent="0.25">
      <c r="A364">
        <v>363</v>
      </c>
      <c r="B364" t="s">
        <v>1670</v>
      </c>
      <c r="C364" t="s">
        <v>1671</v>
      </c>
      <c r="D364" t="s">
        <v>1672</v>
      </c>
      <c r="E364" s="16" t="s">
        <v>1673</v>
      </c>
      <c r="F364" t="s">
        <v>1674</v>
      </c>
      <c r="G364" t="s">
        <v>1675</v>
      </c>
      <c r="H364" s="2">
        <v>42856</v>
      </c>
      <c r="I364" s="2">
        <v>44865</v>
      </c>
      <c r="J364" s="3"/>
      <c r="K364" s="3" t="s">
        <v>21</v>
      </c>
    </row>
    <row r="365" spans="1:11" x14ac:dyDescent="0.25">
      <c r="A365">
        <v>364</v>
      </c>
      <c r="B365" t="s">
        <v>1676</v>
      </c>
      <c r="C365" t="s">
        <v>1677</v>
      </c>
      <c r="D365" t="s">
        <v>1678</v>
      </c>
      <c r="E365" s="16" t="s">
        <v>18</v>
      </c>
      <c r="F365" t="s">
        <v>1679</v>
      </c>
      <c r="G365" t="s">
        <v>220</v>
      </c>
      <c r="H365" s="2">
        <v>44652</v>
      </c>
      <c r="I365" s="2">
        <v>45382</v>
      </c>
      <c r="J365" s="3"/>
      <c r="K365" s="3" t="s">
        <v>21</v>
      </c>
    </row>
    <row r="366" spans="1:11" x14ac:dyDescent="0.25">
      <c r="A366">
        <v>365</v>
      </c>
      <c r="B366" t="s">
        <v>1680</v>
      </c>
      <c r="C366" t="s">
        <v>1681</v>
      </c>
      <c r="D366" t="s">
        <v>1682</v>
      </c>
      <c r="E366" s="16" t="s">
        <v>18</v>
      </c>
      <c r="F366" t="s">
        <v>1683</v>
      </c>
      <c r="G366" t="s">
        <v>37</v>
      </c>
      <c r="H366" s="2">
        <v>42370</v>
      </c>
      <c r="I366" s="2">
        <v>42521</v>
      </c>
      <c r="J366" s="3"/>
      <c r="K366" s="3" t="s">
        <v>21</v>
      </c>
    </row>
    <row r="367" spans="1:11" x14ac:dyDescent="0.25">
      <c r="A367">
        <v>366</v>
      </c>
      <c r="B367" t="s">
        <v>1684</v>
      </c>
      <c r="C367" t="s">
        <v>1685</v>
      </c>
      <c r="D367" t="s">
        <v>1686</v>
      </c>
      <c r="E367" s="16" t="s">
        <v>1687</v>
      </c>
      <c r="F367" t="s">
        <v>1688</v>
      </c>
      <c r="G367" t="s">
        <v>746</v>
      </c>
      <c r="H367" s="2">
        <v>43800</v>
      </c>
      <c r="I367" s="2">
        <v>45626</v>
      </c>
      <c r="J367" s="3"/>
      <c r="K367" s="3" t="s">
        <v>21</v>
      </c>
    </row>
    <row r="368" spans="1:11" x14ac:dyDescent="0.25">
      <c r="A368">
        <v>367</v>
      </c>
      <c r="B368" t="s">
        <v>1689</v>
      </c>
      <c r="C368" t="s">
        <v>1690</v>
      </c>
      <c r="D368" t="s">
        <v>1691</v>
      </c>
      <c r="E368" s="16" t="s">
        <v>18</v>
      </c>
      <c r="F368" t="s">
        <v>1692</v>
      </c>
      <c r="G368" t="s">
        <v>108</v>
      </c>
      <c r="H368" s="2">
        <v>43586</v>
      </c>
      <c r="I368" s="2">
        <v>43708</v>
      </c>
      <c r="J368" s="3"/>
      <c r="K368" s="3" t="s">
        <v>21</v>
      </c>
    </row>
    <row r="369" spans="1:11" x14ac:dyDescent="0.25">
      <c r="A369">
        <v>368</v>
      </c>
      <c r="B369" t="s">
        <v>1693</v>
      </c>
      <c r="C369" t="s">
        <v>1694</v>
      </c>
      <c r="D369" t="s">
        <v>1695</v>
      </c>
      <c r="E369" s="16" t="s">
        <v>18</v>
      </c>
      <c r="F369" t="s">
        <v>1696</v>
      </c>
      <c r="G369" t="s">
        <v>37</v>
      </c>
      <c r="H369" s="2">
        <v>42186</v>
      </c>
      <c r="I369" s="2">
        <v>42369</v>
      </c>
      <c r="J369" s="3"/>
      <c r="K369" s="3" t="s">
        <v>21</v>
      </c>
    </row>
    <row r="370" spans="1:11" x14ac:dyDescent="0.25">
      <c r="A370">
        <v>369</v>
      </c>
      <c r="B370" t="s">
        <v>1697</v>
      </c>
      <c r="C370" t="s">
        <v>1698</v>
      </c>
      <c r="D370" t="s">
        <v>1699</v>
      </c>
      <c r="E370" s="16" t="s">
        <v>1700</v>
      </c>
      <c r="F370" t="s">
        <v>1701</v>
      </c>
      <c r="G370" t="s">
        <v>333</v>
      </c>
      <c r="H370" s="2">
        <v>42370</v>
      </c>
      <c r="I370" s="2">
        <v>43220</v>
      </c>
      <c r="J370" s="3"/>
      <c r="K370" s="3" t="s">
        <v>21</v>
      </c>
    </row>
    <row r="371" spans="1:11" x14ac:dyDescent="0.25">
      <c r="A371">
        <v>370</v>
      </c>
      <c r="B371" t="s">
        <v>1702</v>
      </c>
      <c r="C371" t="s">
        <v>1703</v>
      </c>
      <c r="D371" t="s">
        <v>1704</v>
      </c>
      <c r="E371" s="16" t="s">
        <v>1705</v>
      </c>
      <c r="F371" t="s">
        <v>1706</v>
      </c>
      <c r="G371" t="s">
        <v>58</v>
      </c>
      <c r="H371" s="2">
        <v>44348</v>
      </c>
      <c r="I371" s="2">
        <v>45808</v>
      </c>
      <c r="J371" s="3" t="s">
        <v>21</v>
      </c>
    </row>
    <row r="372" spans="1:11" x14ac:dyDescent="0.25">
      <c r="A372">
        <v>371</v>
      </c>
      <c r="B372" t="s">
        <v>1707</v>
      </c>
      <c r="C372" t="s">
        <v>1708</v>
      </c>
      <c r="D372" t="s">
        <v>1709</v>
      </c>
      <c r="E372" s="16" t="s">
        <v>1710</v>
      </c>
      <c r="F372" t="s">
        <v>1711</v>
      </c>
      <c r="G372" t="s">
        <v>1712</v>
      </c>
      <c r="H372" s="2">
        <v>43405</v>
      </c>
      <c r="I372" s="2">
        <v>44865</v>
      </c>
      <c r="J372" s="3"/>
      <c r="K372" s="3" t="s">
        <v>21</v>
      </c>
    </row>
    <row r="373" spans="1:11" x14ac:dyDescent="0.25">
      <c r="A373">
        <v>372</v>
      </c>
      <c r="B373" t="s">
        <v>1713</v>
      </c>
      <c r="C373" t="s">
        <v>1714</v>
      </c>
      <c r="D373" t="s">
        <v>1715</v>
      </c>
      <c r="E373" s="16" t="s">
        <v>18</v>
      </c>
      <c r="F373" t="s">
        <v>1716</v>
      </c>
      <c r="G373" t="s">
        <v>37</v>
      </c>
      <c r="H373" s="2">
        <v>42339</v>
      </c>
      <c r="I373" s="2">
        <v>43251</v>
      </c>
      <c r="J373" s="3"/>
      <c r="K373" s="3" t="s">
        <v>21</v>
      </c>
    </row>
    <row r="374" spans="1:11" x14ac:dyDescent="0.25">
      <c r="A374">
        <v>373</v>
      </c>
      <c r="B374" t="s">
        <v>1717</v>
      </c>
      <c r="C374" t="s">
        <v>1718</v>
      </c>
      <c r="D374" t="s">
        <v>1719</v>
      </c>
      <c r="E374" s="16" t="s">
        <v>18</v>
      </c>
      <c r="F374" t="s">
        <v>1720</v>
      </c>
      <c r="G374" t="s">
        <v>37</v>
      </c>
      <c r="H374" s="2">
        <v>42125</v>
      </c>
      <c r="I374" s="2">
        <v>42247</v>
      </c>
      <c r="J374" s="3"/>
      <c r="K374" s="3" t="s">
        <v>21</v>
      </c>
    </row>
    <row r="375" spans="1:11" x14ac:dyDescent="0.25">
      <c r="A375">
        <v>374</v>
      </c>
      <c r="B375" t="s">
        <v>1721</v>
      </c>
      <c r="C375" t="s">
        <v>1722</v>
      </c>
      <c r="D375" t="s">
        <v>1723</v>
      </c>
      <c r="E375" s="16" t="s">
        <v>18</v>
      </c>
      <c r="F375" t="s">
        <v>1724</v>
      </c>
      <c r="G375" t="s">
        <v>462</v>
      </c>
      <c r="H375" s="2">
        <v>44562</v>
      </c>
      <c r="I375" s="2">
        <v>46022</v>
      </c>
      <c r="J375" s="3"/>
      <c r="K375" s="3" t="s">
        <v>21</v>
      </c>
    </row>
    <row r="376" spans="1:11" x14ac:dyDescent="0.25">
      <c r="A376">
        <v>375</v>
      </c>
      <c r="B376" t="s">
        <v>1725</v>
      </c>
      <c r="C376" t="s">
        <v>1726</v>
      </c>
      <c r="D376" t="s">
        <v>1727</v>
      </c>
      <c r="E376" s="16" t="s">
        <v>1728</v>
      </c>
      <c r="F376" t="s">
        <v>1729</v>
      </c>
      <c r="G376" t="s">
        <v>720</v>
      </c>
      <c r="H376" s="2">
        <v>44197</v>
      </c>
      <c r="I376" s="2">
        <v>45657</v>
      </c>
      <c r="J376" s="3"/>
      <c r="K376" s="3" t="s">
        <v>21</v>
      </c>
    </row>
    <row r="377" spans="1:11" x14ac:dyDescent="0.25">
      <c r="A377">
        <v>376</v>
      </c>
      <c r="B377" t="s">
        <v>1730</v>
      </c>
      <c r="C377" t="s">
        <v>1731</v>
      </c>
      <c r="D377" t="s">
        <v>1732</v>
      </c>
      <c r="E377" s="16" t="s">
        <v>18</v>
      </c>
      <c r="F377" t="s">
        <v>1733</v>
      </c>
      <c r="G377" t="s">
        <v>108</v>
      </c>
      <c r="H377" s="2">
        <v>43221</v>
      </c>
      <c r="I377" s="2">
        <v>43343</v>
      </c>
      <c r="J377" s="3"/>
      <c r="K377" s="3" t="s">
        <v>21</v>
      </c>
    </row>
    <row r="378" spans="1:11" x14ac:dyDescent="0.25">
      <c r="A378">
        <v>377</v>
      </c>
      <c r="B378" t="s">
        <v>1734</v>
      </c>
      <c r="C378" t="s">
        <v>1735</v>
      </c>
      <c r="D378" t="s">
        <v>1736</v>
      </c>
      <c r="E378" s="16" t="s">
        <v>18</v>
      </c>
      <c r="F378" t="s">
        <v>1737</v>
      </c>
      <c r="G378" t="s">
        <v>37</v>
      </c>
      <c r="H378" s="2">
        <v>42186</v>
      </c>
      <c r="I378" s="2">
        <v>42369</v>
      </c>
      <c r="J378" s="3"/>
      <c r="K378" s="3" t="s">
        <v>21</v>
      </c>
    </row>
    <row r="379" spans="1:11" x14ac:dyDescent="0.25">
      <c r="A379">
        <v>378</v>
      </c>
      <c r="B379" t="s">
        <v>1738</v>
      </c>
      <c r="C379" t="s">
        <v>1739</v>
      </c>
      <c r="D379" t="s">
        <v>1740</v>
      </c>
      <c r="E379" s="16" t="s">
        <v>1741</v>
      </c>
      <c r="F379" t="s">
        <v>1742</v>
      </c>
      <c r="G379" t="s">
        <v>210</v>
      </c>
      <c r="H379" s="2">
        <v>43586</v>
      </c>
      <c r="I379" s="2">
        <v>44865</v>
      </c>
      <c r="J379" s="3" t="s">
        <v>21</v>
      </c>
    </row>
    <row r="380" spans="1:11" x14ac:dyDescent="0.25">
      <c r="A380">
        <v>379</v>
      </c>
      <c r="B380" t="s">
        <v>1743</v>
      </c>
      <c r="C380" t="s">
        <v>1744</v>
      </c>
      <c r="D380" t="s">
        <v>1745</v>
      </c>
      <c r="E380" s="16" t="s">
        <v>18</v>
      </c>
      <c r="F380" t="s">
        <v>1746</v>
      </c>
      <c r="G380" t="s">
        <v>108</v>
      </c>
      <c r="H380" s="2">
        <v>43313</v>
      </c>
      <c r="I380" s="2">
        <v>44227</v>
      </c>
      <c r="J380" s="3"/>
      <c r="K380" s="3" t="s">
        <v>21</v>
      </c>
    </row>
    <row r="381" spans="1:11" x14ac:dyDescent="0.25">
      <c r="A381">
        <v>380</v>
      </c>
      <c r="B381" t="s">
        <v>1747</v>
      </c>
      <c r="C381" t="s">
        <v>1748</v>
      </c>
      <c r="D381" t="s">
        <v>1749</v>
      </c>
      <c r="E381" s="16" t="s">
        <v>18</v>
      </c>
      <c r="F381" t="s">
        <v>1750</v>
      </c>
      <c r="G381" t="s">
        <v>797</v>
      </c>
      <c r="H381" s="2">
        <v>44927</v>
      </c>
      <c r="I381" s="2">
        <v>46387</v>
      </c>
      <c r="J381" s="3"/>
      <c r="K381" s="3" t="s">
        <v>21</v>
      </c>
    </row>
    <row r="382" spans="1:11" x14ac:dyDescent="0.25">
      <c r="A382">
        <v>381</v>
      </c>
      <c r="B382" t="s">
        <v>1751</v>
      </c>
      <c r="C382" t="s">
        <v>1752</v>
      </c>
      <c r="D382" t="s">
        <v>1753</v>
      </c>
      <c r="E382" s="16" t="s">
        <v>1754</v>
      </c>
      <c r="F382" t="s">
        <v>1755</v>
      </c>
      <c r="G382" t="s">
        <v>422</v>
      </c>
      <c r="H382" s="2">
        <v>42278</v>
      </c>
      <c r="I382" s="2">
        <v>44408</v>
      </c>
      <c r="J382" s="3"/>
      <c r="K382" s="3" t="s">
        <v>21</v>
      </c>
    </row>
    <row r="383" spans="1:11" x14ac:dyDescent="0.25">
      <c r="A383">
        <v>382</v>
      </c>
      <c r="B383" t="s">
        <v>1756</v>
      </c>
      <c r="C383" t="s">
        <v>1757</v>
      </c>
      <c r="D383" t="s">
        <v>1758</v>
      </c>
      <c r="E383" s="16" t="s">
        <v>1759</v>
      </c>
      <c r="F383" t="s">
        <v>1760</v>
      </c>
      <c r="G383" t="s">
        <v>32</v>
      </c>
      <c r="H383" s="2">
        <v>42887</v>
      </c>
      <c r="I383" s="2">
        <v>44165</v>
      </c>
      <c r="J383" s="3" t="s">
        <v>21</v>
      </c>
    </row>
    <row r="384" spans="1:11" x14ac:dyDescent="0.25">
      <c r="A384">
        <v>383</v>
      </c>
      <c r="B384" t="s">
        <v>1761</v>
      </c>
      <c r="C384" t="s">
        <v>1762</v>
      </c>
      <c r="D384" t="s">
        <v>1763</v>
      </c>
      <c r="E384" s="16" t="s">
        <v>18</v>
      </c>
      <c r="F384" t="s">
        <v>1764</v>
      </c>
      <c r="G384" t="s">
        <v>37</v>
      </c>
      <c r="H384" s="2">
        <v>42401</v>
      </c>
      <c r="I384" s="2">
        <v>42521</v>
      </c>
      <c r="J384" s="3"/>
      <c r="K384" s="3" t="s">
        <v>21</v>
      </c>
    </row>
    <row r="385" spans="1:11" x14ac:dyDescent="0.25">
      <c r="A385">
        <v>384</v>
      </c>
      <c r="B385" t="s">
        <v>1765</v>
      </c>
      <c r="C385" t="s">
        <v>1766</v>
      </c>
      <c r="D385" t="s">
        <v>1767</v>
      </c>
      <c r="E385" s="16" t="s">
        <v>18</v>
      </c>
      <c r="F385" t="s">
        <v>1768</v>
      </c>
      <c r="G385" t="s">
        <v>37</v>
      </c>
      <c r="H385" s="2">
        <v>42156</v>
      </c>
      <c r="I385" s="2">
        <v>42308</v>
      </c>
      <c r="J385" s="3"/>
      <c r="K385" s="3" t="s">
        <v>21</v>
      </c>
    </row>
    <row r="386" spans="1:11" x14ac:dyDescent="0.25">
      <c r="A386">
        <v>385</v>
      </c>
      <c r="B386" t="s">
        <v>1769</v>
      </c>
      <c r="C386" t="s">
        <v>1770</v>
      </c>
      <c r="D386" s="4" t="s">
        <v>1771</v>
      </c>
      <c r="E386" s="16" t="s">
        <v>1772</v>
      </c>
      <c r="F386" t="s">
        <v>1773</v>
      </c>
      <c r="G386" t="s">
        <v>462</v>
      </c>
      <c r="H386" s="2">
        <v>44501</v>
      </c>
      <c r="I386" s="2">
        <v>46142</v>
      </c>
      <c r="J386" s="3"/>
      <c r="K386" s="3" t="s">
        <v>21</v>
      </c>
    </row>
    <row r="387" spans="1:11" x14ac:dyDescent="0.25">
      <c r="A387">
        <v>386</v>
      </c>
      <c r="B387" t="s">
        <v>1774</v>
      </c>
      <c r="C387" t="s">
        <v>1775</v>
      </c>
      <c r="D387" t="s">
        <v>1776</v>
      </c>
      <c r="E387" s="16" t="s">
        <v>1777</v>
      </c>
      <c r="F387" t="s">
        <v>1778</v>
      </c>
      <c r="G387" t="s">
        <v>37</v>
      </c>
      <c r="H387" s="2">
        <v>42491</v>
      </c>
      <c r="I387" s="2">
        <v>43404</v>
      </c>
      <c r="J387" s="3"/>
      <c r="K387" s="3" t="s">
        <v>21</v>
      </c>
    </row>
    <row r="388" spans="1:11" x14ac:dyDescent="0.25">
      <c r="A388">
        <v>387</v>
      </c>
      <c r="B388" t="s">
        <v>1779</v>
      </c>
      <c r="C388" t="s">
        <v>1780</v>
      </c>
      <c r="D388" t="s">
        <v>1781</v>
      </c>
      <c r="E388" s="16" t="s">
        <v>1777</v>
      </c>
      <c r="F388" t="s">
        <v>1782</v>
      </c>
      <c r="G388" t="s">
        <v>37</v>
      </c>
      <c r="H388" s="2">
        <v>41883</v>
      </c>
      <c r="I388" s="2">
        <v>42035</v>
      </c>
      <c r="J388" s="3"/>
      <c r="K388" s="3" t="s">
        <v>21</v>
      </c>
    </row>
    <row r="389" spans="1:11" x14ac:dyDescent="0.25">
      <c r="A389">
        <v>388</v>
      </c>
      <c r="B389" t="s">
        <v>1783</v>
      </c>
      <c r="C389" t="s">
        <v>1784</v>
      </c>
      <c r="D389" t="s">
        <v>1785</v>
      </c>
      <c r="E389" s="16" t="s">
        <v>18</v>
      </c>
      <c r="F389" t="s">
        <v>1786</v>
      </c>
      <c r="G389" t="s">
        <v>594</v>
      </c>
      <c r="H389" s="2">
        <v>43586</v>
      </c>
      <c r="I389" s="2">
        <v>45046</v>
      </c>
      <c r="J389" s="3" t="s">
        <v>21</v>
      </c>
    </row>
    <row r="390" spans="1:11" x14ac:dyDescent="0.25">
      <c r="A390">
        <v>389</v>
      </c>
      <c r="B390" t="s">
        <v>1787</v>
      </c>
      <c r="C390" t="s">
        <v>1788</v>
      </c>
      <c r="D390" t="s">
        <v>1789</v>
      </c>
      <c r="E390" s="16" t="s">
        <v>1790</v>
      </c>
      <c r="F390" t="s">
        <v>1791</v>
      </c>
      <c r="G390" t="s">
        <v>32</v>
      </c>
      <c r="H390" s="2">
        <v>42186</v>
      </c>
      <c r="I390" s="2">
        <v>43281</v>
      </c>
      <c r="J390" s="3" t="s">
        <v>21</v>
      </c>
    </row>
    <row r="391" spans="1:11" x14ac:dyDescent="0.25">
      <c r="A391">
        <v>390</v>
      </c>
      <c r="B391" t="s">
        <v>1792</v>
      </c>
      <c r="C391" t="s">
        <v>1793</v>
      </c>
      <c r="D391" t="s">
        <v>1794</v>
      </c>
      <c r="E391" s="16" t="s">
        <v>18</v>
      </c>
      <c r="F391" t="s">
        <v>1795</v>
      </c>
      <c r="G391" t="s">
        <v>37</v>
      </c>
      <c r="H391" s="2">
        <v>42339</v>
      </c>
      <c r="I391" s="2">
        <v>42460</v>
      </c>
      <c r="J391" s="3"/>
      <c r="K391" s="3" t="s">
        <v>21</v>
      </c>
    </row>
    <row r="392" spans="1:11" x14ac:dyDescent="0.25">
      <c r="A392">
        <v>391</v>
      </c>
      <c r="B392" t="s">
        <v>1796</v>
      </c>
      <c r="C392" t="s">
        <v>1797</v>
      </c>
      <c r="D392" t="s">
        <v>1798</v>
      </c>
      <c r="E392" s="16" t="s">
        <v>18</v>
      </c>
      <c r="F392" t="s">
        <v>1799</v>
      </c>
      <c r="G392" t="s">
        <v>883</v>
      </c>
      <c r="H392" s="2">
        <v>43191</v>
      </c>
      <c r="I392" s="2">
        <v>43373</v>
      </c>
      <c r="J392" s="3"/>
      <c r="K392" s="3" t="s">
        <v>21</v>
      </c>
    </row>
    <row r="393" spans="1:11" x14ac:dyDescent="0.25">
      <c r="A393">
        <v>392</v>
      </c>
      <c r="B393" t="s">
        <v>1800</v>
      </c>
      <c r="C393" t="s">
        <v>1801</v>
      </c>
      <c r="D393" t="s">
        <v>1802</v>
      </c>
      <c r="E393" s="16" t="s">
        <v>1803</v>
      </c>
      <c r="F393" t="s">
        <v>1804</v>
      </c>
      <c r="G393" t="s">
        <v>152</v>
      </c>
      <c r="H393" s="2">
        <v>43221</v>
      </c>
      <c r="I393" s="2">
        <v>44957</v>
      </c>
      <c r="J393" s="3" t="s">
        <v>21</v>
      </c>
    </row>
    <row r="394" spans="1:11" x14ac:dyDescent="0.25">
      <c r="A394">
        <v>393</v>
      </c>
      <c r="B394" t="s">
        <v>1805</v>
      </c>
      <c r="C394" t="s">
        <v>1806</v>
      </c>
      <c r="D394" t="s">
        <v>1807</v>
      </c>
      <c r="E394" s="16" t="s">
        <v>18</v>
      </c>
      <c r="F394" t="s">
        <v>1808</v>
      </c>
      <c r="G394" t="s">
        <v>37</v>
      </c>
      <c r="H394" s="2">
        <v>42156</v>
      </c>
      <c r="I394" s="2">
        <v>42338</v>
      </c>
      <c r="J394" s="3"/>
      <c r="K394" s="3" t="s">
        <v>21</v>
      </c>
    </row>
    <row r="395" spans="1:11" x14ac:dyDescent="0.25">
      <c r="A395">
        <v>394</v>
      </c>
      <c r="B395" t="s">
        <v>1809</v>
      </c>
      <c r="C395" t="s">
        <v>1810</v>
      </c>
      <c r="D395" t="s">
        <v>1811</v>
      </c>
      <c r="E395" s="16" t="s">
        <v>18</v>
      </c>
      <c r="F395" t="s">
        <v>1812</v>
      </c>
      <c r="G395" t="s">
        <v>37</v>
      </c>
      <c r="H395" s="2">
        <v>42036</v>
      </c>
      <c r="I395" s="2">
        <v>42216</v>
      </c>
      <c r="J395" s="3"/>
      <c r="K395" s="3" t="s">
        <v>21</v>
      </c>
    </row>
    <row r="396" spans="1:11" x14ac:dyDescent="0.25">
      <c r="A396">
        <v>395</v>
      </c>
      <c r="B396" t="s">
        <v>1813</v>
      </c>
      <c r="C396" t="s">
        <v>1814</v>
      </c>
      <c r="D396" t="s">
        <v>1815</v>
      </c>
      <c r="E396" s="16" t="s">
        <v>1816</v>
      </c>
      <c r="F396" t="s">
        <v>1817</v>
      </c>
      <c r="G396" t="s">
        <v>32</v>
      </c>
      <c r="H396" s="2">
        <v>42979</v>
      </c>
      <c r="I396" s="2">
        <v>44620</v>
      </c>
      <c r="J396" s="3" t="s">
        <v>21</v>
      </c>
    </row>
    <row r="397" spans="1:11" x14ac:dyDescent="0.25">
      <c r="A397">
        <v>396</v>
      </c>
      <c r="B397" t="s">
        <v>1818</v>
      </c>
      <c r="C397" t="s">
        <v>1819</v>
      </c>
      <c r="D397" t="s">
        <v>1820</v>
      </c>
      <c r="E397" s="16" t="s">
        <v>1821</v>
      </c>
      <c r="F397" t="s">
        <v>1822</v>
      </c>
      <c r="G397" t="s">
        <v>32</v>
      </c>
      <c r="H397" s="2">
        <v>42614</v>
      </c>
      <c r="I397" s="2">
        <v>43708</v>
      </c>
      <c r="J397" s="3" t="s">
        <v>21</v>
      </c>
    </row>
    <row r="398" spans="1:11" x14ac:dyDescent="0.25">
      <c r="A398">
        <v>397</v>
      </c>
      <c r="B398" t="s">
        <v>1823</v>
      </c>
      <c r="C398" t="s">
        <v>1824</v>
      </c>
      <c r="D398" t="s">
        <v>1825</v>
      </c>
      <c r="E398" s="16" t="s">
        <v>18</v>
      </c>
      <c r="F398" t="s">
        <v>1826</v>
      </c>
      <c r="G398" t="s">
        <v>37</v>
      </c>
      <c r="H398" s="2">
        <v>42401</v>
      </c>
      <c r="I398" s="2">
        <v>42521</v>
      </c>
      <c r="J398" s="3"/>
      <c r="K398" s="3" t="s">
        <v>21</v>
      </c>
    </row>
    <row r="399" spans="1:11" x14ac:dyDescent="0.25">
      <c r="A399">
        <v>398</v>
      </c>
      <c r="B399" t="s">
        <v>1827</v>
      </c>
      <c r="C399" t="s">
        <v>1828</v>
      </c>
      <c r="D399" t="s">
        <v>1829</v>
      </c>
      <c r="E399" s="16" t="s">
        <v>1830</v>
      </c>
      <c r="F399" t="s">
        <v>1831</v>
      </c>
      <c r="G399" t="s">
        <v>462</v>
      </c>
      <c r="H399" s="2">
        <v>42430</v>
      </c>
      <c r="I399" s="2">
        <v>44347</v>
      </c>
      <c r="J399" s="3"/>
      <c r="K399" s="3" t="s">
        <v>21</v>
      </c>
    </row>
    <row r="400" spans="1:11" x14ac:dyDescent="0.25">
      <c r="A400">
        <v>399</v>
      </c>
      <c r="B400" t="s">
        <v>1832</v>
      </c>
      <c r="C400" t="s">
        <v>1833</v>
      </c>
      <c r="D400" t="s">
        <v>1834</v>
      </c>
      <c r="E400" s="16" t="s">
        <v>18</v>
      </c>
      <c r="F400" t="s">
        <v>1835</v>
      </c>
      <c r="G400" t="s">
        <v>37</v>
      </c>
      <c r="H400" s="2">
        <v>42156</v>
      </c>
      <c r="I400" s="2">
        <v>42338</v>
      </c>
      <c r="J400" s="3"/>
      <c r="K400" s="3" t="s">
        <v>21</v>
      </c>
    </row>
    <row r="401" spans="1:11" x14ac:dyDescent="0.25">
      <c r="A401">
        <v>400</v>
      </c>
      <c r="B401" t="s">
        <v>1836</v>
      </c>
      <c r="C401" t="s">
        <v>1837</v>
      </c>
      <c r="D401" t="s">
        <v>1838</v>
      </c>
      <c r="E401" s="16" t="s">
        <v>1839</v>
      </c>
      <c r="F401" t="s">
        <v>1840</v>
      </c>
      <c r="G401" t="s">
        <v>152</v>
      </c>
      <c r="H401" s="2">
        <v>43221</v>
      </c>
      <c r="I401" s="2">
        <v>44804</v>
      </c>
      <c r="J401" s="3" t="s">
        <v>21</v>
      </c>
    </row>
    <row r="402" spans="1:11" x14ac:dyDescent="0.25">
      <c r="A402">
        <v>401</v>
      </c>
      <c r="B402" t="s">
        <v>1841</v>
      </c>
      <c r="C402" t="s">
        <v>1842</v>
      </c>
      <c r="D402" t="s">
        <v>1843</v>
      </c>
      <c r="E402" s="16" t="s">
        <v>1844</v>
      </c>
      <c r="F402" t="s">
        <v>1845</v>
      </c>
      <c r="G402" t="s">
        <v>152</v>
      </c>
      <c r="H402" s="2">
        <v>43221</v>
      </c>
      <c r="I402" s="2">
        <v>44957</v>
      </c>
      <c r="J402" s="3" t="s">
        <v>21</v>
      </c>
    </row>
    <row r="403" spans="1:11" x14ac:dyDescent="0.25">
      <c r="A403">
        <v>402</v>
      </c>
      <c r="B403" t="s">
        <v>1846</v>
      </c>
      <c r="C403" t="s">
        <v>1847</v>
      </c>
      <c r="D403" t="s">
        <v>1848</v>
      </c>
      <c r="E403" s="16" t="s">
        <v>18</v>
      </c>
      <c r="F403" t="s">
        <v>1849</v>
      </c>
      <c r="G403" t="s">
        <v>678</v>
      </c>
      <c r="H403" s="2">
        <v>41548</v>
      </c>
      <c r="I403" s="2">
        <v>42338</v>
      </c>
      <c r="J403" s="3"/>
      <c r="K403" s="3" t="s">
        <v>21</v>
      </c>
    </row>
    <row r="404" spans="1:11" x14ac:dyDescent="0.25">
      <c r="A404">
        <v>403</v>
      </c>
      <c r="B404" t="s">
        <v>1850</v>
      </c>
      <c r="C404" t="s">
        <v>1851</v>
      </c>
      <c r="D404" t="s">
        <v>1852</v>
      </c>
      <c r="E404" s="16" t="s">
        <v>1853</v>
      </c>
      <c r="F404" t="s">
        <v>1854</v>
      </c>
      <c r="G404" t="s">
        <v>152</v>
      </c>
      <c r="H404" s="2">
        <v>43252</v>
      </c>
      <c r="I404" s="2">
        <v>45443</v>
      </c>
      <c r="J404" s="3" t="s">
        <v>21</v>
      </c>
    </row>
    <row r="405" spans="1:11" x14ac:dyDescent="0.25">
      <c r="A405">
        <v>404</v>
      </c>
      <c r="B405" t="s">
        <v>1855</v>
      </c>
      <c r="C405" t="s">
        <v>1856</v>
      </c>
      <c r="D405" t="s">
        <v>1857</v>
      </c>
      <c r="E405" s="16" t="s">
        <v>18</v>
      </c>
      <c r="F405" t="s">
        <v>1858</v>
      </c>
      <c r="G405" t="s">
        <v>37</v>
      </c>
      <c r="H405" s="2">
        <v>42278</v>
      </c>
      <c r="I405" s="2">
        <v>42400</v>
      </c>
      <c r="J405" s="3"/>
      <c r="K405" s="3" t="s">
        <v>21</v>
      </c>
    </row>
    <row r="406" spans="1:11" x14ac:dyDescent="0.25">
      <c r="A406">
        <v>405</v>
      </c>
      <c r="B406" t="s">
        <v>1859</v>
      </c>
      <c r="C406" t="s">
        <v>1860</v>
      </c>
      <c r="D406" t="s">
        <v>1861</v>
      </c>
      <c r="E406" s="16" t="s">
        <v>18</v>
      </c>
      <c r="F406" t="s">
        <v>1862</v>
      </c>
      <c r="G406" t="s">
        <v>746</v>
      </c>
      <c r="H406" s="2">
        <v>42644</v>
      </c>
      <c r="I406" s="2">
        <v>43373</v>
      </c>
      <c r="J406" s="3"/>
      <c r="K406" s="3" t="s">
        <v>21</v>
      </c>
    </row>
    <row r="407" spans="1:11" x14ac:dyDescent="0.25">
      <c r="A407">
        <v>406</v>
      </c>
      <c r="B407" t="s">
        <v>1863</v>
      </c>
      <c r="C407" t="s">
        <v>1864</v>
      </c>
      <c r="D407" t="s">
        <v>1865</v>
      </c>
      <c r="E407" s="16" t="s">
        <v>1866</v>
      </c>
      <c r="F407" t="s">
        <v>1867</v>
      </c>
      <c r="G407" t="s">
        <v>18</v>
      </c>
      <c r="H407" s="2">
        <v>42979</v>
      </c>
      <c r="I407" s="2">
        <v>44439</v>
      </c>
      <c r="J407" s="3" t="s">
        <v>21</v>
      </c>
    </row>
    <row r="408" spans="1:11" x14ac:dyDescent="0.25">
      <c r="A408">
        <v>407</v>
      </c>
      <c r="B408" t="s">
        <v>1868</v>
      </c>
      <c r="C408" t="s">
        <v>1869</v>
      </c>
      <c r="D408" t="s">
        <v>1870</v>
      </c>
      <c r="E408" s="16" t="s">
        <v>1871</v>
      </c>
      <c r="F408" t="s">
        <v>1872</v>
      </c>
      <c r="G408" t="s">
        <v>1284</v>
      </c>
      <c r="H408" s="2">
        <v>44287</v>
      </c>
      <c r="I408" s="2">
        <v>45016</v>
      </c>
      <c r="J408" s="3" t="s">
        <v>21</v>
      </c>
      <c r="K408" s="3" t="s">
        <v>21</v>
      </c>
    </row>
    <row r="409" spans="1:11" x14ac:dyDescent="0.25">
      <c r="A409">
        <v>408</v>
      </c>
      <c r="B409" t="s">
        <v>1873</v>
      </c>
      <c r="C409" t="s">
        <v>1874</v>
      </c>
      <c r="D409" t="s">
        <v>1875</v>
      </c>
      <c r="E409" s="16" t="s">
        <v>1871</v>
      </c>
      <c r="F409" t="s">
        <v>1876</v>
      </c>
      <c r="G409" t="s">
        <v>32</v>
      </c>
      <c r="H409" s="2">
        <v>42644</v>
      </c>
      <c r="I409" s="2">
        <v>44377</v>
      </c>
      <c r="J409" s="3" t="s">
        <v>21</v>
      </c>
    </row>
    <row r="410" spans="1:11" x14ac:dyDescent="0.25">
      <c r="A410">
        <v>409</v>
      </c>
      <c r="B410" t="s">
        <v>1877</v>
      </c>
      <c r="C410" t="s">
        <v>1878</v>
      </c>
      <c r="D410" t="s">
        <v>1879</v>
      </c>
      <c r="E410" s="16" t="s">
        <v>18</v>
      </c>
      <c r="F410" t="s">
        <v>1880</v>
      </c>
      <c r="G410" t="s">
        <v>37</v>
      </c>
      <c r="H410" s="2">
        <v>42248</v>
      </c>
      <c r="I410" s="2">
        <v>42429</v>
      </c>
      <c r="J410" s="3"/>
      <c r="K410" s="3" t="s">
        <v>21</v>
      </c>
    </row>
    <row r="411" spans="1:11" x14ac:dyDescent="0.25">
      <c r="A411">
        <v>410</v>
      </c>
      <c r="B411" t="s">
        <v>1881</v>
      </c>
      <c r="C411" t="s">
        <v>1882</v>
      </c>
      <c r="D411" t="s">
        <v>1883</v>
      </c>
      <c r="E411" s="16" t="s">
        <v>18</v>
      </c>
      <c r="F411" t="s">
        <v>1884</v>
      </c>
      <c r="G411" t="s">
        <v>37</v>
      </c>
      <c r="H411" s="2">
        <v>42095</v>
      </c>
      <c r="I411" s="2">
        <v>42277</v>
      </c>
      <c r="J411" s="3"/>
      <c r="K411" s="3" t="s">
        <v>21</v>
      </c>
    </row>
    <row r="412" spans="1:11" x14ac:dyDescent="0.25">
      <c r="A412">
        <v>411</v>
      </c>
      <c r="B412" t="s">
        <v>1885</v>
      </c>
      <c r="C412" t="s">
        <v>1886</v>
      </c>
      <c r="D412" t="s">
        <v>1887</v>
      </c>
      <c r="E412" s="16" t="s">
        <v>18</v>
      </c>
      <c r="F412" t="s">
        <v>1888</v>
      </c>
      <c r="G412" t="s">
        <v>37</v>
      </c>
      <c r="H412" s="2">
        <v>42430</v>
      </c>
      <c r="I412" s="2">
        <v>42613</v>
      </c>
      <c r="J412" s="3"/>
      <c r="K412" s="3" t="s">
        <v>21</v>
      </c>
    </row>
    <row r="413" spans="1:11" x14ac:dyDescent="0.25">
      <c r="A413">
        <v>412</v>
      </c>
      <c r="B413" t="s">
        <v>1889</v>
      </c>
      <c r="C413" t="s">
        <v>1890</v>
      </c>
      <c r="D413" t="s">
        <v>1891</v>
      </c>
      <c r="E413" s="16" t="s">
        <v>1892</v>
      </c>
      <c r="F413" t="s">
        <v>1893</v>
      </c>
      <c r="G413" t="s">
        <v>52</v>
      </c>
      <c r="H413" s="2">
        <v>44805</v>
      </c>
      <c r="I413" s="2">
        <v>46265</v>
      </c>
      <c r="J413" s="3"/>
      <c r="K413" s="3" t="s">
        <v>21</v>
      </c>
    </row>
    <row r="414" spans="1:11" x14ac:dyDescent="0.25">
      <c r="A414">
        <v>413</v>
      </c>
      <c r="B414" t="s">
        <v>1894</v>
      </c>
      <c r="C414" t="s">
        <v>1895</v>
      </c>
      <c r="D414" t="s">
        <v>1896</v>
      </c>
      <c r="E414" s="16" t="s">
        <v>1897</v>
      </c>
      <c r="F414" t="s">
        <v>1898</v>
      </c>
      <c r="G414" t="s">
        <v>26</v>
      </c>
      <c r="H414" s="2">
        <v>43617</v>
      </c>
      <c r="I414" s="2">
        <v>45260</v>
      </c>
      <c r="J414" s="3"/>
      <c r="K414" s="3" t="s">
        <v>21</v>
      </c>
    </row>
    <row r="415" spans="1:11" x14ac:dyDescent="0.25">
      <c r="A415">
        <v>414</v>
      </c>
      <c r="B415" t="s">
        <v>1899</v>
      </c>
      <c r="C415" t="s">
        <v>1900</v>
      </c>
      <c r="D415" t="s">
        <v>1901</v>
      </c>
      <c r="E415" s="16" t="s">
        <v>18</v>
      </c>
      <c r="F415" t="s">
        <v>1902</v>
      </c>
      <c r="G415" t="s">
        <v>37</v>
      </c>
      <c r="H415" s="2">
        <v>42186</v>
      </c>
      <c r="I415" s="2">
        <v>42369</v>
      </c>
      <c r="J415" s="3"/>
      <c r="K415" s="3" t="s">
        <v>21</v>
      </c>
    </row>
    <row r="416" spans="1:11" x14ac:dyDescent="0.25">
      <c r="A416">
        <v>415</v>
      </c>
      <c r="B416" t="s">
        <v>1903</v>
      </c>
      <c r="C416" t="s">
        <v>1904</v>
      </c>
      <c r="D416" t="s">
        <v>1905</v>
      </c>
      <c r="E416" s="16" t="s">
        <v>1906</v>
      </c>
      <c r="F416" t="s">
        <v>1907</v>
      </c>
      <c r="G416" t="s">
        <v>97</v>
      </c>
      <c r="H416" s="2">
        <v>44317</v>
      </c>
      <c r="I416" s="2">
        <v>45596</v>
      </c>
      <c r="J416" s="3"/>
      <c r="K416" s="3" t="s">
        <v>21</v>
      </c>
    </row>
    <row r="417" spans="1:11" x14ac:dyDescent="0.25">
      <c r="A417">
        <v>416</v>
      </c>
      <c r="B417" t="s">
        <v>1908</v>
      </c>
      <c r="C417" t="s">
        <v>1909</v>
      </c>
      <c r="D417" t="s">
        <v>1910</v>
      </c>
      <c r="E417" s="16" t="s">
        <v>1911</v>
      </c>
      <c r="F417" t="s">
        <v>1912</v>
      </c>
      <c r="G417" t="s">
        <v>1913</v>
      </c>
      <c r="H417" s="2">
        <v>42826</v>
      </c>
      <c r="I417" s="2">
        <v>44469</v>
      </c>
      <c r="J417" s="3"/>
      <c r="K417" s="3" t="s">
        <v>21</v>
      </c>
    </row>
    <row r="418" spans="1:11" x14ac:dyDescent="0.25">
      <c r="A418">
        <v>417</v>
      </c>
      <c r="B418" t="s">
        <v>1914</v>
      </c>
      <c r="C418" t="s">
        <v>1915</v>
      </c>
      <c r="D418" t="s">
        <v>1916</v>
      </c>
      <c r="E418" s="16" t="s">
        <v>18</v>
      </c>
      <c r="F418" t="s">
        <v>1917</v>
      </c>
      <c r="G418" t="s">
        <v>472</v>
      </c>
      <c r="H418" s="2">
        <v>42736</v>
      </c>
      <c r="I418" s="2">
        <v>42916</v>
      </c>
      <c r="J418" s="3"/>
      <c r="K418" s="3" t="s">
        <v>21</v>
      </c>
    </row>
    <row r="419" spans="1:11" x14ac:dyDescent="0.25">
      <c r="A419">
        <v>418</v>
      </c>
      <c r="B419" t="s">
        <v>1918</v>
      </c>
      <c r="C419" t="s">
        <v>1919</v>
      </c>
      <c r="D419" t="s">
        <v>1920</v>
      </c>
      <c r="E419" s="16" t="s">
        <v>18</v>
      </c>
      <c r="F419" t="s">
        <v>1921</v>
      </c>
      <c r="G419" t="s">
        <v>108</v>
      </c>
      <c r="H419" s="2">
        <v>43435</v>
      </c>
      <c r="I419" s="2">
        <v>43555</v>
      </c>
      <c r="J419" s="3"/>
      <c r="K419" s="3" t="s">
        <v>21</v>
      </c>
    </row>
    <row r="420" spans="1:11" x14ac:dyDescent="0.25">
      <c r="A420">
        <v>419</v>
      </c>
      <c r="B420" t="s">
        <v>1922</v>
      </c>
      <c r="C420" t="s">
        <v>1923</v>
      </c>
      <c r="D420" t="s">
        <v>1924</v>
      </c>
      <c r="E420" s="16" t="s">
        <v>18</v>
      </c>
      <c r="F420" t="s">
        <v>1925</v>
      </c>
      <c r="G420" t="s">
        <v>37</v>
      </c>
      <c r="H420" s="2">
        <v>42339</v>
      </c>
      <c r="I420" s="2">
        <v>42429</v>
      </c>
      <c r="J420" s="3"/>
      <c r="K420" s="3" t="s">
        <v>21</v>
      </c>
    </row>
    <row r="421" spans="1:11" x14ac:dyDescent="0.25">
      <c r="A421">
        <v>420</v>
      </c>
      <c r="B421" t="s">
        <v>1926</v>
      </c>
      <c r="C421" t="s">
        <v>1927</v>
      </c>
      <c r="D421" t="s">
        <v>1928</v>
      </c>
      <c r="E421" s="16" t="s">
        <v>18</v>
      </c>
      <c r="F421" t="s">
        <v>1929</v>
      </c>
      <c r="G421" t="s">
        <v>37</v>
      </c>
      <c r="H421" s="2">
        <v>42309</v>
      </c>
      <c r="I421" s="2">
        <v>42429</v>
      </c>
      <c r="J421" s="3"/>
      <c r="K421" s="3" t="s">
        <v>21</v>
      </c>
    </row>
    <row r="422" spans="1:11" x14ac:dyDescent="0.25">
      <c r="A422">
        <v>421</v>
      </c>
      <c r="B422" t="s">
        <v>1930</v>
      </c>
      <c r="C422" t="s">
        <v>1931</v>
      </c>
      <c r="D422" t="s">
        <v>1932</v>
      </c>
      <c r="E422" s="16" t="s">
        <v>1933</v>
      </c>
      <c r="F422" t="s">
        <v>1934</v>
      </c>
      <c r="G422" t="s">
        <v>58</v>
      </c>
      <c r="H422" s="2">
        <v>44317</v>
      </c>
      <c r="I422" s="2">
        <v>45777</v>
      </c>
      <c r="J422" s="3" t="s">
        <v>21</v>
      </c>
    </row>
    <row r="423" spans="1:11" x14ac:dyDescent="0.25">
      <c r="A423">
        <v>422</v>
      </c>
      <c r="B423" t="s">
        <v>1935</v>
      </c>
      <c r="C423" t="s">
        <v>1936</v>
      </c>
      <c r="D423" t="s">
        <v>1937</v>
      </c>
      <c r="E423" s="16" t="s">
        <v>1938</v>
      </c>
      <c r="F423" t="s">
        <v>1939</v>
      </c>
      <c r="G423" t="s">
        <v>152</v>
      </c>
      <c r="H423" s="2">
        <v>43252</v>
      </c>
      <c r="I423" s="2">
        <v>44712</v>
      </c>
      <c r="J423" s="3" t="s">
        <v>21</v>
      </c>
    </row>
    <row r="424" spans="1:11" x14ac:dyDescent="0.25">
      <c r="A424">
        <v>423</v>
      </c>
      <c r="B424" t="s">
        <v>1940</v>
      </c>
      <c r="C424" t="s">
        <v>1941</v>
      </c>
      <c r="D424" t="s">
        <v>1942</v>
      </c>
      <c r="E424" s="16" t="s">
        <v>1943</v>
      </c>
      <c r="F424" t="s">
        <v>1944</v>
      </c>
      <c r="G424" t="s">
        <v>18</v>
      </c>
      <c r="H424" s="2">
        <v>43983</v>
      </c>
      <c r="I424" s="2">
        <v>45443</v>
      </c>
      <c r="J424" s="3" t="s">
        <v>21</v>
      </c>
    </row>
    <row r="425" spans="1:11" x14ac:dyDescent="0.25">
      <c r="A425">
        <v>424</v>
      </c>
      <c r="B425" t="s">
        <v>1945</v>
      </c>
      <c r="C425" t="s">
        <v>1946</v>
      </c>
      <c r="D425" t="s">
        <v>1947</v>
      </c>
      <c r="E425" s="16" t="s">
        <v>1948</v>
      </c>
      <c r="F425" t="s">
        <v>1949</v>
      </c>
      <c r="G425" t="s">
        <v>20</v>
      </c>
      <c r="H425" s="2">
        <v>44166</v>
      </c>
      <c r="I425" s="2">
        <v>44926</v>
      </c>
      <c r="J425" s="3"/>
      <c r="K425" s="3" t="s">
        <v>21</v>
      </c>
    </row>
    <row r="426" spans="1:11" x14ac:dyDescent="0.25">
      <c r="A426">
        <v>425</v>
      </c>
      <c r="B426" t="s">
        <v>1950</v>
      </c>
      <c r="C426" t="s">
        <v>1951</v>
      </c>
      <c r="D426" t="s">
        <v>1952</v>
      </c>
      <c r="E426" s="16" t="s">
        <v>1953</v>
      </c>
      <c r="F426" t="s">
        <v>1954</v>
      </c>
      <c r="G426" t="s">
        <v>32</v>
      </c>
      <c r="H426" s="2">
        <v>42887</v>
      </c>
      <c r="I426" s="2">
        <v>44834</v>
      </c>
      <c r="J426" s="3" t="s">
        <v>21</v>
      </c>
    </row>
    <row r="427" spans="1:11" x14ac:dyDescent="0.25">
      <c r="A427">
        <v>426</v>
      </c>
      <c r="B427" t="s">
        <v>1955</v>
      </c>
      <c r="C427" t="s">
        <v>1956</v>
      </c>
      <c r="D427" t="s">
        <v>1957</v>
      </c>
      <c r="E427" s="16" t="s">
        <v>1958</v>
      </c>
      <c r="F427" t="s">
        <v>1959</v>
      </c>
      <c r="G427" t="s">
        <v>210</v>
      </c>
      <c r="H427" s="2">
        <v>43586</v>
      </c>
      <c r="I427" s="2">
        <v>43951</v>
      </c>
      <c r="J427" s="3" t="s">
        <v>21</v>
      </c>
    </row>
    <row r="428" spans="1:11" x14ac:dyDescent="0.25">
      <c r="A428">
        <v>427</v>
      </c>
      <c r="B428" t="s">
        <v>1960</v>
      </c>
      <c r="C428" t="s">
        <v>1961</v>
      </c>
      <c r="D428" t="s">
        <v>1962</v>
      </c>
      <c r="E428" s="16" t="s">
        <v>1963</v>
      </c>
      <c r="F428" t="s">
        <v>1964</v>
      </c>
      <c r="G428" t="s">
        <v>32</v>
      </c>
      <c r="H428" s="2">
        <v>42186</v>
      </c>
      <c r="I428" s="2">
        <v>43646</v>
      </c>
      <c r="J428" s="3" t="s">
        <v>21</v>
      </c>
    </row>
    <row r="429" spans="1:11" x14ac:dyDescent="0.25">
      <c r="A429">
        <v>428</v>
      </c>
      <c r="B429" t="s">
        <v>1965</v>
      </c>
      <c r="C429" t="s">
        <v>1966</v>
      </c>
      <c r="D429" t="s">
        <v>1967</v>
      </c>
      <c r="E429" s="16" t="s">
        <v>1968</v>
      </c>
      <c r="F429" t="s">
        <v>1969</v>
      </c>
      <c r="G429" t="s">
        <v>210</v>
      </c>
      <c r="H429" s="2">
        <v>43617</v>
      </c>
      <c r="I429" s="2">
        <v>44895</v>
      </c>
      <c r="J429" s="3" t="s">
        <v>21</v>
      </c>
    </row>
    <row r="430" spans="1:11" x14ac:dyDescent="0.25">
      <c r="A430">
        <v>429</v>
      </c>
      <c r="B430" t="s">
        <v>1970</v>
      </c>
      <c r="C430" t="s">
        <v>1971</v>
      </c>
      <c r="D430" t="s">
        <v>1972</v>
      </c>
      <c r="E430" s="16" t="s">
        <v>18</v>
      </c>
      <c r="F430" t="s">
        <v>1973</v>
      </c>
      <c r="G430" t="s">
        <v>37</v>
      </c>
      <c r="H430" s="2">
        <v>42125</v>
      </c>
      <c r="I430" s="2">
        <v>42247</v>
      </c>
      <c r="J430" s="3"/>
      <c r="K430" s="3" t="s">
        <v>21</v>
      </c>
    </row>
    <row r="431" spans="1:11" x14ac:dyDescent="0.25">
      <c r="A431">
        <v>430</v>
      </c>
      <c r="B431" t="s">
        <v>1974</v>
      </c>
      <c r="C431" t="s">
        <v>1975</v>
      </c>
      <c r="D431" t="s">
        <v>1976</v>
      </c>
      <c r="E431" s="16" t="s">
        <v>18</v>
      </c>
      <c r="F431" t="s">
        <v>1977</v>
      </c>
      <c r="G431" t="s">
        <v>32</v>
      </c>
      <c r="H431" s="2">
        <v>42186</v>
      </c>
      <c r="I431" s="2">
        <v>42551</v>
      </c>
      <c r="J431" s="3" t="s">
        <v>21</v>
      </c>
    </row>
    <row r="432" spans="1:11" x14ac:dyDescent="0.25">
      <c r="A432">
        <v>431</v>
      </c>
      <c r="B432" t="s">
        <v>1978</v>
      </c>
      <c r="C432" t="s">
        <v>1979</v>
      </c>
      <c r="D432" t="s">
        <v>1980</v>
      </c>
      <c r="E432" s="16" t="s">
        <v>18</v>
      </c>
      <c r="F432" t="s">
        <v>1981</v>
      </c>
      <c r="G432" t="s">
        <v>1982</v>
      </c>
      <c r="H432" s="2">
        <v>40238</v>
      </c>
      <c r="I432" s="2">
        <v>41517</v>
      </c>
      <c r="J432" s="3"/>
      <c r="K432" s="3" t="s">
        <v>21</v>
      </c>
    </row>
    <row r="433" spans="1:11" x14ac:dyDescent="0.25">
      <c r="A433">
        <v>432</v>
      </c>
      <c r="B433" t="s">
        <v>1983</v>
      </c>
      <c r="C433" t="s">
        <v>1984</v>
      </c>
      <c r="D433" t="s">
        <v>1985</v>
      </c>
      <c r="E433" s="16" t="s">
        <v>18</v>
      </c>
      <c r="F433" t="s">
        <v>1986</v>
      </c>
      <c r="G433" t="s">
        <v>139</v>
      </c>
      <c r="H433" s="2">
        <v>42156</v>
      </c>
      <c r="I433" s="2">
        <v>42886</v>
      </c>
      <c r="J433" s="3"/>
      <c r="K433" s="3" t="s">
        <v>21</v>
      </c>
    </row>
    <row r="434" spans="1:11" x14ac:dyDescent="0.25">
      <c r="A434">
        <v>433</v>
      </c>
      <c r="B434" t="s">
        <v>1987</v>
      </c>
      <c r="C434" t="s">
        <v>1988</v>
      </c>
      <c r="D434" t="s">
        <v>1989</v>
      </c>
      <c r="E434" s="16" t="s">
        <v>1990</v>
      </c>
      <c r="F434" t="s">
        <v>1991</v>
      </c>
      <c r="G434" t="s">
        <v>32</v>
      </c>
      <c r="H434" s="2">
        <v>42826</v>
      </c>
      <c r="I434" s="2">
        <v>44043</v>
      </c>
      <c r="J434" s="3" t="s">
        <v>21</v>
      </c>
    </row>
    <row r="435" spans="1:11" x14ac:dyDescent="0.25">
      <c r="A435">
        <v>434</v>
      </c>
      <c r="B435" t="s">
        <v>1992</v>
      </c>
      <c r="C435" t="s">
        <v>1993</v>
      </c>
      <c r="D435" t="s">
        <v>1994</v>
      </c>
      <c r="E435" s="16" t="s">
        <v>1995</v>
      </c>
      <c r="F435" t="s">
        <v>1996</v>
      </c>
      <c r="G435" t="s">
        <v>210</v>
      </c>
      <c r="H435" s="2">
        <v>43709</v>
      </c>
      <c r="I435" s="2">
        <v>45169</v>
      </c>
      <c r="J435" s="3" t="s">
        <v>21</v>
      </c>
    </row>
    <row r="436" spans="1:11" x14ac:dyDescent="0.25">
      <c r="A436">
        <v>435</v>
      </c>
      <c r="B436" t="s">
        <v>1997</v>
      </c>
      <c r="C436" t="s">
        <v>1998</v>
      </c>
      <c r="D436" t="s">
        <v>1999</v>
      </c>
      <c r="E436" s="16" t="s">
        <v>18</v>
      </c>
      <c r="F436" t="s">
        <v>2000</v>
      </c>
      <c r="G436" t="s">
        <v>37</v>
      </c>
      <c r="H436" s="2">
        <v>42248</v>
      </c>
      <c r="I436" s="2">
        <v>43069</v>
      </c>
      <c r="J436" s="3"/>
      <c r="K436" s="3" t="s">
        <v>21</v>
      </c>
    </row>
    <row r="437" spans="1:11" x14ac:dyDescent="0.25">
      <c r="A437">
        <v>436</v>
      </c>
      <c r="B437" t="s">
        <v>2001</v>
      </c>
      <c r="C437" t="s">
        <v>2002</v>
      </c>
      <c r="D437" t="s">
        <v>2003</v>
      </c>
      <c r="E437" s="16" t="s">
        <v>18</v>
      </c>
      <c r="F437" t="s">
        <v>2004</v>
      </c>
      <c r="G437" t="s">
        <v>883</v>
      </c>
      <c r="H437" s="2">
        <v>43160</v>
      </c>
      <c r="I437" s="2">
        <v>43830</v>
      </c>
      <c r="J437" s="3"/>
      <c r="K437" s="3" t="s">
        <v>21</v>
      </c>
    </row>
    <row r="438" spans="1:11" x14ac:dyDescent="0.25">
      <c r="A438">
        <v>437</v>
      </c>
      <c r="B438" t="s">
        <v>2005</v>
      </c>
      <c r="C438" t="s">
        <v>2006</v>
      </c>
      <c r="D438" t="s">
        <v>2007</v>
      </c>
      <c r="E438" s="16" t="s">
        <v>18</v>
      </c>
      <c r="F438" t="s">
        <v>2008</v>
      </c>
      <c r="G438" t="s">
        <v>20</v>
      </c>
      <c r="H438" s="2">
        <v>43009</v>
      </c>
      <c r="I438" s="2">
        <v>44764</v>
      </c>
      <c r="J438" s="3"/>
      <c r="K438" s="3" t="s">
        <v>21</v>
      </c>
    </row>
    <row r="439" spans="1:11" x14ac:dyDescent="0.25">
      <c r="A439">
        <v>438</v>
      </c>
      <c r="B439" t="s">
        <v>2009</v>
      </c>
      <c r="C439" t="s">
        <v>2010</v>
      </c>
      <c r="D439" t="s">
        <v>2011</v>
      </c>
      <c r="E439" s="16" t="s">
        <v>2012</v>
      </c>
      <c r="F439" t="s">
        <v>2013</v>
      </c>
      <c r="G439" t="s">
        <v>210</v>
      </c>
      <c r="H439" s="2">
        <v>43586</v>
      </c>
      <c r="I439" s="2">
        <v>45046</v>
      </c>
      <c r="J439" s="3" t="s">
        <v>21</v>
      </c>
    </row>
    <row r="440" spans="1:11" x14ac:dyDescent="0.25">
      <c r="A440">
        <v>439</v>
      </c>
      <c r="B440" t="s">
        <v>2014</v>
      </c>
      <c r="C440" t="s">
        <v>2015</v>
      </c>
      <c r="D440" t="s">
        <v>2016</v>
      </c>
      <c r="E440" s="16" t="s">
        <v>18</v>
      </c>
      <c r="F440" t="s">
        <v>2017</v>
      </c>
      <c r="G440" t="s">
        <v>58</v>
      </c>
      <c r="H440" s="2">
        <v>44348</v>
      </c>
      <c r="I440" s="2">
        <v>45808</v>
      </c>
      <c r="J440" s="3" t="s">
        <v>21</v>
      </c>
    </row>
    <row r="441" spans="1:11" x14ac:dyDescent="0.25">
      <c r="A441">
        <v>440</v>
      </c>
      <c r="B441" t="s">
        <v>2018</v>
      </c>
      <c r="C441" t="s">
        <v>2019</v>
      </c>
      <c r="D441" t="s">
        <v>2020</v>
      </c>
      <c r="E441" s="16" t="s">
        <v>18</v>
      </c>
      <c r="F441" t="s">
        <v>2021</v>
      </c>
      <c r="G441" t="s">
        <v>37</v>
      </c>
      <c r="H441" s="2">
        <v>42125</v>
      </c>
      <c r="I441" s="2">
        <v>42308</v>
      </c>
      <c r="J441" s="3"/>
      <c r="K441" s="3" t="s">
        <v>21</v>
      </c>
    </row>
    <row r="442" spans="1:11" x14ac:dyDescent="0.25">
      <c r="A442">
        <v>441</v>
      </c>
      <c r="B442" t="s">
        <v>2022</v>
      </c>
      <c r="C442" t="s">
        <v>2023</v>
      </c>
      <c r="D442" t="s">
        <v>2024</v>
      </c>
      <c r="E442" s="16" t="s">
        <v>18</v>
      </c>
      <c r="F442" t="s">
        <v>2025</v>
      </c>
      <c r="G442" t="s">
        <v>58</v>
      </c>
      <c r="H442" s="2">
        <v>44440</v>
      </c>
      <c r="I442" s="2">
        <v>46265</v>
      </c>
      <c r="J442" s="3" t="s">
        <v>21</v>
      </c>
    </row>
    <row r="443" spans="1:11" x14ac:dyDescent="0.25">
      <c r="A443">
        <v>442</v>
      </c>
      <c r="B443" t="s">
        <v>2026</v>
      </c>
      <c r="C443" t="s">
        <v>2027</v>
      </c>
      <c r="D443" t="s">
        <v>2028</v>
      </c>
      <c r="E443" s="16" t="s">
        <v>18</v>
      </c>
      <c r="F443" t="s">
        <v>2029</v>
      </c>
      <c r="G443" t="s">
        <v>37</v>
      </c>
      <c r="H443" s="2">
        <v>42339</v>
      </c>
      <c r="I443" s="2">
        <v>42521</v>
      </c>
      <c r="J443" s="3"/>
      <c r="K443" s="3" t="s">
        <v>21</v>
      </c>
    </row>
    <row r="444" spans="1:11" x14ac:dyDescent="0.25">
      <c r="A444">
        <v>443</v>
      </c>
      <c r="B444" t="s">
        <v>2030</v>
      </c>
      <c r="C444" t="s">
        <v>2031</v>
      </c>
      <c r="D444" t="s">
        <v>2032</v>
      </c>
      <c r="E444" s="16" t="s">
        <v>2033</v>
      </c>
      <c r="F444" t="s">
        <v>2034</v>
      </c>
      <c r="G444" t="s">
        <v>152</v>
      </c>
      <c r="H444" s="2">
        <v>43252</v>
      </c>
      <c r="I444" s="2">
        <v>44347</v>
      </c>
      <c r="J444" s="3" t="s">
        <v>21</v>
      </c>
    </row>
    <row r="445" spans="1:11" x14ac:dyDescent="0.25">
      <c r="A445">
        <v>444</v>
      </c>
      <c r="B445" t="s">
        <v>2035</v>
      </c>
      <c r="C445" t="s">
        <v>2036</v>
      </c>
      <c r="D445" t="s">
        <v>2037</v>
      </c>
      <c r="E445" s="16" t="s">
        <v>2038</v>
      </c>
      <c r="F445" t="s">
        <v>2039</v>
      </c>
      <c r="G445" t="s">
        <v>720</v>
      </c>
      <c r="H445" s="2">
        <v>44440</v>
      </c>
      <c r="I445" s="2">
        <v>46081</v>
      </c>
      <c r="J445" s="3"/>
      <c r="K445" s="3" t="s">
        <v>21</v>
      </c>
    </row>
    <row r="446" spans="1:11" x14ac:dyDescent="0.25">
      <c r="A446">
        <v>445</v>
      </c>
      <c r="B446" t="s">
        <v>2040</v>
      </c>
      <c r="C446" t="s">
        <v>2041</v>
      </c>
      <c r="D446" t="s">
        <v>2042</v>
      </c>
      <c r="E446" s="16" t="s">
        <v>18</v>
      </c>
      <c r="F446" t="s">
        <v>2043</v>
      </c>
      <c r="G446" t="s">
        <v>210</v>
      </c>
      <c r="H446" s="2">
        <v>43586</v>
      </c>
      <c r="I446" s="2">
        <v>45199</v>
      </c>
      <c r="J446" s="3" t="s">
        <v>21</v>
      </c>
    </row>
    <row r="447" spans="1:11" x14ac:dyDescent="0.25">
      <c r="A447">
        <v>446</v>
      </c>
      <c r="B447" t="s">
        <v>2044</v>
      </c>
      <c r="C447" t="s">
        <v>2045</v>
      </c>
      <c r="D447" t="s">
        <v>2046</v>
      </c>
      <c r="E447" s="16" t="s">
        <v>2047</v>
      </c>
      <c r="F447" t="s">
        <v>2048</v>
      </c>
      <c r="G447" t="s">
        <v>2049</v>
      </c>
      <c r="H447" s="2">
        <v>42370</v>
      </c>
      <c r="I447" s="2">
        <v>43465</v>
      </c>
      <c r="J447" s="3"/>
      <c r="K447" s="3" t="s">
        <v>21</v>
      </c>
    </row>
    <row r="448" spans="1:11" x14ac:dyDescent="0.25">
      <c r="A448">
        <v>447</v>
      </c>
      <c r="B448" t="s">
        <v>2050</v>
      </c>
      <c r="C448" t="s">
        <v>2051</v>
      </c>
      <c r="D448" t="s">
        <v>2052</v>
      </c>
      <c r="E448" s="16" t="s">
        <v>2053</v>
      </c>
      <c r="F448" t="s">
        <v>2054</v>
      </c>
      <c r="G448" t="s">
        <v>1284</v>
      </c>
      <c r="H448" s="2">
        <v>44348</v>
      </c>
      <c r="I448" s="2">
        <v>45626</v>
      </c>
      <c r="J448" s="3" t="s">
        <v>21</v>
      </c>
      <c r="K448" s="3" t="s">
        <v>21</v>
      </c>
    </row>
    <row r="449" spans="1:11" x14ac:dyDescent="0.25">
      <c r="A449">
        <v>448</v>
      </c>
      <c r="B449" t="s">
        <v>2055</v>
      </c>
      <c r="C449" t="s">
        <v>2056</v>
      </c>
      <c r="D449" t="s">
        <v>2057</v>
      </c>
      <c r="E449" s="16" t="s">
        <v>18</v>
      </c>
      <c r="F449" t="s">
        <v>2058</v>
      </c>
      <c r="G449" t="s">
        <v>428</v>
      </c>
      <c r="H449" s="2">
        <v>42522</v>
      </c>
      <c r="I449" s="2">
        <v>43890</v>
      </c>
      <c r="J449" s="3"/>
      <c r="K449" s="3" t="s">
        <v>21</v>
      </c>
    </row>
    <row r="450" spans="1:11" x14ac:dyDescent="0.25">
      <c r="A450">
        <v>449</v>
      </c>
      <c r="B450" t="s">
        <v>2059</v>
      </c>
      <c r="C450" t="s">
        <v>2060</v>
      </c>
      <c r="D450" t="s">
        <v>2061</v>
      </c>
      <c r="E450" s="16" t="s">
        <v>18</v>
      </c>
      <c r="F450" t="s">
        <v>2062</v>
      </c>
      <c r="G450" t="s">
        <v>751</v>
      </c>
      <c r="H450" s="2">
        <v>44927</v>
      </c>
      <c r="I450" s="2">
        <v>46022</v>
      </c>
      <c r="J450" s="3"/>
      <c r="K450" s="3" t="s">
        <v>21</v>
      </c>
    </row>
    <row r="451" spans="1:11" x14ac:dyDescent="0.25">
      <c r="A451">
        <v>450</v>
      </c>
      <c r="B451" t="s">
        <v>2063</v>
      </c>
      <c r="C451" t="s">
        <v>2064</v>
      </c>
      <c r="D451" t="s">
        <v>2065</v>
      </c>
      <c r="E451" s="16" t="s">
        <v>2066</v>
      </c>
      <c r="F451" t="s">
        <v>2067</v>
      </c>
      <c r="G451" t="s">
        <v>2068</v>
      </c>
      <c r="H451" s="2">
        <v>44805</v>
      </c>
      <c r="I451" s="2">
        <v>46630</v>
      </c>
      <c r="J451" s="3"/>
      <c r="K451" s="3" t="s">
        <v>21</v>
      </c>
    </row>
    <row r="452" spans="1:11" x14ac:dyDescent="0.25">
      <c r="A452">
        <v>451</v>
      </c>
      <c r="B452" t="s">
        <v>2069</v>
      </c>
      <c r="C452" t="s">
        <v>2070</v>
      </c>
      <c r="D452" t="s">
        <v>2071</v>
      </c>
      <c r="E452" s="16" t="s">
        <v>18</v>
      </c>
      <c r="F452" t="s">
        <v>2072</v>
      </c>
      <c r="G452" t="s">
        <v>2073</v>
      </c>
      <c r="H452" t="s">
        <v>18</v>
      </c>
      <c r="J452" s="3"/>
      <c r="K452" s="3" t="s">
        <v>21</v>
      </c>
    </row>
    <row r="453" spans="1:11" x14ac:dyDescent="0.25">
      <c r="A453">
        <v>452</v>
      </c>
      <c r="B453" t="s">
        <v>2074</v>
      </c>
      <c r="C453" t="s">
        <v>2075</v>
      </c>
      <c r="D453" t="s">
        <v>2076</v>
      </c>
      <c r="E453" s="16" t="s">
        <v>18</v>
      </c>
      <c r="F453" t="s">
        <v>2077</v>
      </c>
      <c r="G453" t="s">
        <v>52</v>
      </c>
      <c r="H453" s="2">
        <v>44927</v>
      </c>
      <c r="I453" s="2">
        <v>46387</v>
      </c>
      <c r="J453" s="3"/>
      <c r="K453" s="3" t="s">
        <v>21</v>
      </c>
    </row>
    <row r="454" spans="1:11" x14ac:dyDescent="0.25">
      <c r="A454">
        <v>453</v>
      </c>
      <c r="B454" t="s">
        <v>2078</v>
      </c>
      <c r="C454" t="s">
        <v>2079</v>
      </c>
      <c r="D454" t="s">
        <v>2080</v>
      </c>
      <c r="E454" s="16" t="s">
        <v>2081</v>
      </c>
      <c r="F454" t="s">
        <v>2082</v>
      </c>
      <c r="G454" t="s">
        <v>37</v>
      </c>
      <c r="H454" s="2">
        <v>42217</v>
      </c>
      <c r="I454" s="2">
        <v>42947</v>
      </c>
      <c r="J454" s="3"/>
      <c r="K454" s="3" t="s">
        <v>21</v>
      </c>
    </row>
    <row r="455" spans="1:11" x14ac:dyDescent="0.25">
      <c r="A455">
        <v>454</v>
      </c>
      <c r="B455" t="s">
        <v>2083</v>
      </c>
      <c r="C455" t="s">
        <v>2084</v>
      </c>
      <c r="D455" t="s">
        <v>2085</v>
      </c>
      <c r="E455" s="16" t="s">
        <v>2086</v>
      </c>
      <c r="F455" t="s">
        <v>2087</v>
      </c>
      <c r="G455" t="s">
        <v>152</v>
      </c>
      <c r="H455" s="2">
        <v>43252</v>
      </c>
      <c r="I455" s="2">
        <v>44530</v>
      </c>
      <c r="J455" s="3" t="s">
        <v>21</v>
      </c>
    </row>
    <row r="456" spans="1:11" x14ac:dyDescent="0.25">
      <c r="A456">
        <v>455</v>
      </c>
      <c r="B456" t="s">
        <v>2088</v>
      </c>
      <c r="C456" t="s">
        <v>2089</v>
      </c>
      <c r="D456" t="s">
        <v>2090</v>
      </c>
      <c r="E456" s="16" t="s">
        <v>18</v>
      </c>
      <c r="F456" t="s">
        <v>2091</v>
      </c>
      <c r="G456" t="s">
        <v>2092</v>
      </c>
      <c r="H456" s="2">
        <v>37196</v>
      </c>
      <c r="I456" s="2">
        <v>37925</v>
      </c>
      <c r="J456" s="3"/>
      <c r="K456" s="3" t="s">
        <v>21</v>
      </c>
    </row>
    <row r="457" spans="1:11" x14ac:dyDescent="0.25">
      <c r="A457">
        <v>456</v>
      </c>
      <c r="B457" t="s">
        <v>2093</v>
      </c>
      <c r="C457" t="s">
        <v>2094</v>
      </c>
      <c r="D457" t="s">
        <v>2095</v>
      </c>
      <c r="E457" s="16" t="s">
        <v>2096</v>
      </c>
      <c r="F457" t="s">
        <v>2097</v>
      </c>
      <c r="G457" t="s">
        <v>108</v>
      </c>
      <c r="H457" s="2">
        <v>43556</v>
      </c>
      <c r="I457" s="2">
        <v>44469</v>
      </c>
      <c r="J457" s="3"/>
      <c r="K457" s="3" t="s">
        <v>21</v>
      </c>
    </row>
    <row r="458" spans="1:11" x14ac:dyDescent="0.25">
      <c r="A458">
        <v>457</v>
      </c>
      <c r="B458" t="s">
        <v>2098</v>
      </c>
      <c r="C458" t="s">
        <v>2099</v>
      </c>
      <c r="D458" t="s">
        <v>2100</v>
      </c>
      <c r="E458" s="16" t="s">
        <v>2101</v>
      </c>
      <c r="F458" t="s">
        <v>2102</v>
      </c>
      <c r="G458" t="s">
        <v>740</v>
      </c>
      <c r="H458" s="2">
        <v>43040</v>
      </c>
      <c r="I458" s="2">
        <v>44316</v>
      </c>
      <c r="J458" s="3"/>
      <c r="K458" s="3" t="s">
        <v>21</v>
      </c>
    </row>
    <row r="459" spans="1:11" x14ac:dyDescent="0.25">
      <c r="A459">
        <v>458</v>
      </c>
      <c r="B459" t="s">
        <v>2103</v>
      </c>
      <c r="C459" t="s">
        <v>2104</v>
      </c>
      <c r="D459" t="s">
        <v>2105</v>
      </c>
      <c r="E459" s="16" t="s">
        <v>2106</v>
      </c>
      <c r="F459" t="s">
        <v>2107</v>
      </c>
      <c r="G459" t="s">
        <v>32</v>
      </c>
      <c r="H459" s="2">
        <v>42644</v>
      </c>
      <c r="I459" s="2">
        <v>44255</v>
      </c>
      <c r="J459" s="3" t="s">
        <v>21</v>
      </c>
    </row>
    <row r="460" spans="1:11" x14ac:dyDescent="0.25">
      <c r="A460">
        <v>459</v>
      </c>
      <c r="B460" t="s">
        <v>2108</v>
      </c>
      <c r="C460" t="s">
        <v>2109</v>
      </c>
      <c r="D460" t="s">
        <v>2110</v>
      </c>
      <c r="E460" s="16" t="s">
        <v>2111</v>
      </c>
      <c r="F460" t="s">
        <v>2112</v>
      </c>
      <c r="G460" t="s">
        <v>462</v>
      </c>
      <c r="H460" s="2">
        <v>44562</v>
      </c>
      <c r="I460" s="2">
        <v>46022</v>
      </c>
      <c r="J460" s="3"/>
      <c r="K460" s="3" t="s">
        <v>21</v>
      </c>
    </row>
    <row r="461" spans="1:11" x14ac:dyDescent="0.25">
      <c r="A461">
        <v>460</v>
      </c>
      <c r="C461" t="s">
        <v>2113</v>
      </c>
      <c r="D461" t="s">
        <v>2114</v>
      </c>
      <c r="E461" s="16" t="s">
        <v>18</v>
      </c>
      <c r="F461" t="s">
        <v>2115</v>
      </c>
      <c r="G461" t="s">
        <v>2116</v>
      </c>
      <c r="H461" s="2">
        <v>36892</v>
      </c>
      <c r="I461" s="2">
        <v>38168</v>
      </c>
      <c r="J461" s="3"/>
      <c r="K461" s="3" t="s">
        <v>21</v>
      </c>
    </row>
    <row r="462" spans="1:11" x14ac:dyDescent="0.25">
      <c r="A462">
        <v>461</v>
      </c>
      <c r="C462" t="s">
        <v>2117</v>
      </c>
      <c r="D462" t="s">
        <v>2118</v>
      </c>
      <c r="E462" s="16" t="s">
        <v>18</v>
      </c>
      <c r="F462" t="s">
        <v>2119</v>
      </c>
      <c r="G462" t="s">
        <v>2120</v>
      </c>
      <c r="H462" s="2">
        <v>34029</v>
      </c>
      <c r="I462" s="2">
        <v>34942</v>
      </c>
      <c r="J462" s="3"/>
      <c r="K462" s="3" t="s">
        <v>21</v>
      </c>
    </row>
    <row r="463" spans="1:11" ht="15.75" hidden="1" thickBot="1" x14ac:dyDescent="0.3">
      <c r="B463" s="13" t="s">
        <v>2121</v>
      </c>
      <c r="C463" s="14">
        <f>COUNTIF(C2:C462,"*")</f>
        <v>461</v>
      </c>
      <c r="E463" s="16"/>
    </row>
    <row r="464" spans="1:11" x14ac:dyDescent="0.25">
      <c r="E464" s="16"/>
    </row>
    <row r="465" spans="5:5" x14ac:dyDescent="0.25">
      <c r="E465" s="16"/>
    </row>
  </sheetData>
  <autoFilter ref="B1:B462" xr:uid="{00000000-0001-0000-0000-000000000000}"/>
  <sortState xmlns:xlrd2="http://schemas.microsoft.com/office/spreadsheetml/2017/richdata2" ref="B2:K462">
    <sortCondition ref="B2:B463"/>
  </sortState>
  <hyperlinks>
    <hyperlink ref="E95" r:id="rId1" xr:uid="{1CC5B3BF-6CEF-4B2A-9500-EF8DC8340A3A}"/>
    <hyperlink ref="E17" r:id="rId2" xr:uid="{F2BD966D-BB9A-49B6-8E83-6EE116D0601C}"/>
    <hyperlink ref="E357" r:id="rId3" xr:uid="{9FF7DB12-A4BB-43A3-960A-15452797412D}"/>
    <hyperlink ref="E121" r:id="rId4" xr:uid="{FE701673-39E6-4ACC-9E76-596096E2E26B}"/>
    <hyperlink ref="E350" r:id="rId5" xr:uid="{41C8848D-05A7-46CD-978B-2285146343E2}"/>
    <hyperlink ref="E190" r:id="rId6" xr:uid="{46D15754-21F4-4159-BF4D-571805D6B5B5}"/>
    <hyperlink ref="F152" r:id="rId7" xr:uid="{6DE62432-3FD3-4F7D-A17C-D603610A4859}"/>
    <hyperlink ref="F462" r:id="rId8" xr:uid="{C7CF553D-35C2-4F74-92BD-94427FB217EE}"/>
    <hyperlink ref="F129" r:id="rId9" xr:uid="{79B1558B-4F49-4E1B-8640-D335D135D489}"/>
    <hyperlink ref="F104" r:id="rId10" xr:uid="{DD5DB86B-F8D3-43F1-9A83-D2F47D046BBC}"/>
    <hyperlink ref="F265" r:id="rId11" xr:uid="{20B1C671-EED2-400F-93B6-B09C845B1087}"/>
    <hyperlink ref="F247" r:id="rId12" xr:uid="{E9EB7AAB-6363-46CD-9C7F-3E21A0D674A0}"/>
    <hyperlink ref="F30" r:id="rId13" xr:uid="{8AA93DD2-A7E7-4A17-BEF2-CBF98B14B777}"/>
    <hyperlink ref="F364" r:id="rId14" xr:uid="{58FB2A9F-793A-4BED-A074-DA05B98A706F}"/>
    <hyperlink ref="B4" r:id="rId15" display="https://wayback.archive-it.org/12090/20221125120231/https:/www.bbi.europa.eu/projects/abacus" xr:uid="{05575873-0462-4604-9534-F569C908DE89}"/>
    <hyperlink ref="B9" r:id="rId16" display="https://wayback.archive-it.org/12090/20221125120231/https:/www.bbi.europa.eu/projects/afterbiochem" xr:uid="{16D2E363-8966-48A5-9DFC-07BE37D786BA}"/>
    <hyperlink ref="B10" r:id="rId17" display="https://wayback.archive-it.org/12090/20221125120231/https:/www.bbi.europa.eu/projects/afterlife" xr:uid="{50F1A36F-08BF-4932-8384-76232B788592}"/>
    <hyperlink ref="B22" r:id="rId18" display="https://wayback.archive-it.org/12090/20221125120231/https:/www.bbi.europa.eu/projects/alehoop" xr:uid="{0A978B74-89F7-4549-BFAC-36C3866DA087}"/>
    <hyperlink ref="B24" r:id="rId19" display="https://wayback.archive-it.org/12090/20221125120231/https:/www.bbi.europa.eu/projects/Allthings.bioPRO" xr:uid="{130C6D31-B033-49E7-B24D-B227166FB747}"/>
    <hyperlink ref="B29" r:id="rId20" display="https://wayback.archive-it.org/12090/20221125120231/https:/www.bbi.europa.eu/projects/aquabiopro-fit" xr:uid="{E4BF6121-D653-42EA-B30B-AB949F95389D}"/>
    <hyperlink ref="B42" r:id="rId21" display="https://wayback.archive-it.org/12090/20221125120231/https:/www.bbi.europa.eu/projects/b-ferst" xr:uid="{16E22AA5-447C-4A1A-9C19-312C59DD1BEC}"/>
    <hyperlink ref="B37" r:id="rId22" display="https://wayback.archive-it.org/12090/20221125120231/https:/www.bbi.europa.eu/projects/bbtwins" xr:uid="{C4570BCE-6C16-46C3-8F40-EB5BE3FEA2E5}"/>
    <hyperlink ref="B39" r:id="rId23" display="https://wayback.archive-it.org/12090/20221125120231/https:/www.bbi.europa.eu/projects/BeonNAT" xr:uid="{4B06BD96-2F6B-4F41-881E-8E4010C8D133}"/>
    <hyperlink ref="B45" r:id="rId24" display="https://wayback.archive-it.org/12090/20221125120231/https:/www.bbi.europa.eu/projects/biobarr" xr:uid="{37995C3C-4019-4F67-B0F2-2E2D87DE67F0}"/>
    <hyperlink ref="B46" r:id="rId25" display="https://wayback.archive-it.org/12090/20221125120231/https:/www.bbi.europa.eu/projects/biobec" xr:uid="{6685F066-53AC-4F52-8C9A-91BAD50B7798}"/>
    <hyperlink ref="B47" r:id="rId26" display="https://wayback.archive-it.org/12090/20221125120231/https:/www.bbi.europa.eu/projects/biobesticide" xr:uid="{B498D7CF-0D39-4BA6-855A-664C4B270E81}"/>
    <hyperlink ref="B48" r:id="rId27" display="https://wayback.archive-it.org/12090/20221125120231/https:/www.bbi.europa.eu/projects/biobridges" xr:uid="{EB044BAD-3BC6-47D9-A8E6-40C57DED871D}"/>
    <hyperlink ref="B49" r:id="rId28" display="https://wayback.archive-it.org/12090/20221125120231/https:/www.bbi.europa.eu/projects/biocanndo" xr:uid="{D076D367-1563-4130-9366-B63F32FD06EC}"/>
    <hyperlink ref="B50" r:id="rId29" display="https://wayback.archive-it.org/12090/20221125120231/https:/www.bbi.europa.eu/projects/biocircularcities" xr:uid="{BD298663-C826-4F0A-B5CA-E8CE92B34C57}"/>
    <hyperlink ref="B51" r:id="rId30" display="https://wayback.archive-it.org/12090/20221125120231/https:/www.bbi.europa.eu/projects/biocomem" xr:uid="{670545D0-0F79-4923-BA83-5170ABC8293F}"/>
    <hyperlink ref="B53" r:id="rId31" display="https://wayback.archive-it.org/12090/20221125120231/https:/www.bbi.europa.eu/projects/bioeconomyventures" xr:uid="{FA01FE0C-29F0-4396-89C8-9BA47BC8A3EC}"/>
    <hyperlink ref="B54" r:id="rId32" display="https://wayback.archive-it.org/12090/20221125120231/https:/www.bbi.europa.eu/projects/bioforever" xr:uid="{5708E48C-2017-4F05-B272-B4B09A18C362}"/>
    <hyperlink ref="B56" r:id="rId33" display="https://wayback.archive-it.org/12090/20221125120231/https:/www.bbi.europa.eu/projects/biomotive" xr:uid="{38CCD42A-DD39-4353-8C30-7C3818B04158}"/>
    <hyperlink ref="B57" r:id="rId34" display="https://wayback.archive-it.org/12090/20221125120231/https:/www.bbi.europa.eu/projects/biontop" xr:uid="{5490F0EC-8649-4A80-B9AB-B5B5963FD20D}"/>
    <hyperlink ref="B59" r:id="rId35" display="https://wayback.archive-it.org/12090/20221125120231/https:/www.bbi.europa.eu/projects/biopen" xr:uid="{4BD28A64-3322-483C-A122-21AE6C472A21}"/>
    <hyperlink ref="B60" r:id="rId36" display="https://wayback.archive-it.org/12090/20221125120231/https:/www.bbi.europa.eu/projects/biorescue" xr:uid="{9E097686-8387-4750-9CCF-5061EDCFABE6}"/>
    <hyperlink ref="B61" r:id="rId37" display="https://wayback.archive-it.org/12090/20221125120231/https:/www.bbi.europa.eu/projects/biosea" xr:uid="{C3B69237-B764-4D78-83CA-0B1F1095A5E6}"/>
    <hyperlink ref="B62" r:id="rId38" display="https://wayback.archive-it.org/12090/20221125120231/https:/www.bbi.europa.eu/projects/bioskoh" xr:uid="{984093AA-666C-4619-81D1-CBF0EE3BE2B8}"/>
    <hyperlink ref="B68" r:id="rId39" display="https://wayback.archive-it.org/12090/20221125120231/https:/www.bbi.europa.eu/projects/biovexo" xr:uid="{31FB7ED1-F027-47A3-8C84-AEE8BF0A6026}"/>
    <hyperlink ref="B70" r:id="rId40" display="https://wayback.archive-it.org/12090/20221125120231/https:/www.bbi.europa.eu/projects/bioways" xr:uid="{D02AC109-193C-4979-AAA1-0502E56E9F6C}"/>
    <hyperlink ref="B71" r:id="rId41" display="https://wayback.archive-it.org/12090/20221125120231/https:/www.bbi.europa.eu/projects/bizente" xr:uid="{7229E044-3EF1-4592-BBA6-BE4CBF769136}"/>
    <hyperlink ref="B77" r:id="rId42" display="https://wayback.archive-it.org/12090/20221125120231/https:/www.bbi.europa.eu/projects/cafipla" xr:uid="{FF5E4914-A46C-4B14-9325-1F07EE24F853}"/>
    <hyperlink ref="B79" r:id="rId43" display="https://wayback.archive-it.org/12090/20221125120231/https:/www.bbi.europa.eu/projects/carbosurf" xr:uid="{337E3768-4E2E-4E05-8C32-78D163F9DF06}"/>
    <hyperlink ref="B80" r:id="rId44" display="https://wayback.archive-it.org/12090/20221125120231/https:/www.bbi.europa.eu/projects/celebio" xr:uid="{3C75B6DE-9C73-4937-870E-76733515522E}"/>
    <hyperlink ref="B82" r:id="rId45" display="https://wayback.archive-it.org/12090/20221125120231/https:/www.bbi.europa.eu/projects/champion" xr:uid="{351099E5-6F17-4A50-B757-0B400DC4ED74}"/>
    <hyperlink ref="B89" r:id="rId46" display="https://wayback.archive-it.org/12090/20221125120231/https:/www.bbi.europa.eu/projects/circular-biocarbon" xr:uid="{C7232FAB-862E-4A1C-A818-5A5CCBA91F2C}"/>
    <hyperlink ref="B106" r:id="rId47" display="https://wayback.archive-it.org/12090/20221125120231/https:/www.bbi.europa.eu/projects/deep-purple" xr:uid="{1FF8CD70-E8A3-4925-B069-63667498960D}"/>
    <hyperlink ref="B107" r:id="rId48" display="https://wayback.archive-it.org/12090/20221125120231/https:/www.bbi.europa.eu/projects/demeter" xr:uid="{CD4BA2C7-E9CC-4A52-8BA3-95A075CA7DE4}"/>
    <hyperlink ref="B109" r:id="rId49" display="https://wayback.archive-it.org/12090/20221125120231/https:/www.bbi.europa.eu/projects/dendromass4europe" xr:uid="{3A640B2C-E026-45C1-A963-E0702E28672A}"/>
    <hyperlink ref="B125" r:id="rId50" display="https://wayback.archive-it.org/12090/20221125120231/https:/www.bbi.europa.eu/projects/ecofunco" xr:uid="{FA79BD2E-E429-476A-B3CA-A4549992309F}"/>
    <hyperlink ref="B128" r:id="rId51" display="https://wayback.archive-it.org/12090/20221125120231/https:/www.bbi.europa.eu/projects/ecoxy" xr:uid="{E785D07D-2C01-4FFE-9DBA-CBF8EF18F189}"/>
    <hyperlink ref="B131" r:id="rId52" display="https://wayback.archive-it.org/12090/20221125120231/https:/www.bbi.europa.eu/projects/effective" xr:uid="{04D08E99-E181-48A8-839C-20DA2E4A1397}"/>
    <hyperlink ref="B133" r:id="rId53" display="https://wayback.archive-it.org/12090/20221125120231/https:/www.bbi.europa.eu/projects/efforte" xr:uid="{60D5BAEA-C041-40C9-9197-9D78AD65042B}"/>
    <hyperlink ref="B137" r:id="rId54" display="https://wayback.archive-it.org/12090/20221125120231/https:/www.bbi.europa.eu/projects/embraced" xr:uid="{BB0C7CF9-E063-4A9D-BA16-57D5111959A0}"/>
    <hyperlink ref="B140" r:id="rId55" display="https://wayback.archive-it.org/12090/20221125120231/https:/www.bbi.europa.eu/projects/enzox2" xr:uid="{F8132808-7E3E-4591-B06A-ABD185C8D1C9}"/>
    <hyperlink ref="B141" r:id="rId56" display="https://wayback.archive-it.org/12090/20221125120231/https:/www.bbi.europa.eu/projects/enzycle" xr:uid="{89787781-0BDC-4ABE-86DD-0A3CA7E9E461}"/>
    <hyperlink ref="B143" r:id="rId57" display="https://wayback.archive-it.org/12090/20221125120231/https:/www.bbi.europa.eu/projects/eucaliva" xr:uid="{F7B1DC9A-90C3-4B02-A935-5CD551E1D2CC}"/>
    <hyperlink ref="B147" r:id="rId58" display="https://wayback.archive-it.org/12090/20221125120231/https:/www.bbi.europa.eu/projects/excornseed" xr:uid="{754EF15B-AA97-4523-BCA0-FBA46158E5AD}"/>
    <hyperlink ref="B148" r:id="rId59" display="https://wayback.archive-it.org/12090/20221125120231/https:/www.bbi.europa.eu/projects/exilva" xr:uid="{1C7B0741-9BEA-4C0F-A534-A6CD02EADE56}"/>
    <hyperlink ref="B151" r:id="rId60" display="https://wayback.archive-it.org/12090/20221125120231/https:/www.bbi.europa.eu/projects/farmyng" xr:uid="{B80562A5-08AB-47EB-96CC-04C881513477}"/>
    <hyperlink ref="B155" r:id="rId61" display="https://wayback.archive-it.org/12090/20221125120231/https:/www.bbi.europa.eu/projects/first2run" xr:uid="{D4C3770D-F7E4-476D-8321-B0A1873F11EE}"/>
    <hyperlink ref="B177" r:id="rId62" display="https://wayback.archive-it.org/12090/20221125120231/https:/www.bbi.europa.eu/projects/fraction" xr:uid="{53AD042A-B78E-4BE1-A13B-917616E08FD0}"/>
    <hyperlink ref="B196" r:id="rId63" display="https://wayback.archive-it.org/12090/20221125120231/https:/www.bbi.europa.eu/projects/glaukos" xr:uid="{2666B358-453F-464B-B2A1-A65BF11A6E46}"/>
    <hyperlink ref="B202" r:id="rId64" display="https://wayback.archive-it.org/12090/20221125120231/https:/www.bbi.europa.eu/projects/grace" xr:uid="{854630AE-0DE6-4F84-9F1E-6730C7049B35}"/>
    <hyperlink ref="B205" r:id="rId65" display="https://wayback.archive-it.org/12090/20221125120231/https:/www.bbi.europa.eu/projects/greenlight" xr:uid="{C84B89A8-85FD-4576-86AA-AF8709C70BCD}"/>
    <hyperlink ref="B207" r:id="rId66" display="https://wayback.archive-it.org/12090/20221125120231/https:/www.bbi.europa.eu/projects/greensolres" xr:uid="{6FB7F867-B9B7-4083-AE87-DBB3BA30DDDC}"/>
    <hyperlink ref="B208" r:id="rId67" display="https://wayback.archive-it.org/12090/20221125120231/https:/www.bbi.europa.eu/projects/grete" xr:uid="{B336DEAA-CA9C-41F5-A54C-0556FAEC4ABB}"/>
    <hyperlink ref="B221" r:id="rId68" display="https://wayback.archive-it.org/12090/20221125120231/https:/www.bbi.europa.eu/projects/hyperbiocoat" xr:uid="{AD5C65F9-B8A1-4FEF-9E79-D5FE391BA034}"/>
    <hyperlink ref="B225" r:id="rId69" display="https://wayback.archive-it.org/12090/20221125120231/https:/www.bbi.europa.eu/projects/ict-biochain" xr:uid="{BC5BE0A2-65EB-4E07-9024-9CC53507DCE1}"/>
    <hyperlink ref="B226" r:id="rId70" display="https://wayback.archive-it.org/12090/20221125120231/https:/www.bbi.europa.eu/projects/ifermenter" xr:uid="{FC79A756-3099-4520-89BE-65C683FCF497}"/>
    <hyperlink ref="B231" r:id="rId71" display="https://wayback.archive-it.org/12090/20221125120231/https:/www.bbi.europa.eu/projects/indirect" xr:uid="{E6FC6A43-2CC3-415C-A101-B6E91EF6FD00}"/>
    <hyperlink ref="B232" r:id="rId72" display="https://wayback.archive-it.org/12090/20221125120231/https:/www.bbi.europa.eu/projects/ingreen" xr:uid="{9A3E35C1-78E6-4611-AF07-2A167D51559E}"/>
    <hyperlink ref="B239" r:id="rId73" display="https://wayback.archive-it.org/12090/20221125120231/https:/www.bbi.europa.eu/projects/iroddi" xr:uid="{953E0947-8217-41EE-948A-24E8FD1C762B}"/>
    <hyperlink ref="B250" r:id="rId74" display="https://wayback.archive-it.org/12090/20221125120231/https:/www.bbi.europa.eu/projects/libbio" xr:uid="{F135DFE6-2CCD-4CEC-A57C-06741033CB6E}"/>
    <hyperlink ref="B251" r:id="rId75" display="https://wayback.archive-it.org/12090/20221125120231/https:/www.bbi.europa.eu/projects/libre" xr:uid="{47DE0586-5D06-4E24-9F2D-112EDAE1E521}"/>
    <hyperlink ref="B253" r:id="rId76" display="https://wayback.archive-it.org/12090/20221125120231/https:/www.bbi.europa.eu/projects/lift" xr:uid="{E2127BA9-B72C-40CE-9FC2-9DE876D56B33}"/>
    <hyperlink ref="B254" r:id="rId77" display="https://wayback.archive-it.org/12090/20221125120231/https:/www.bbi.europa.eu/projects/lignicoat" xr:uid="{DF6592E8-6E37-4633-B1C9-F887116D2387}"/>
    <hyperlink ref="B255" r:id="rId78" display="https://wayback.archive-it.org/12090/20221125120231/https:/www.bbi.europa.eu/projects/ligniox" xr:uid="{051DD0C0-6E61-4A8E-9687-0612CBA55D0E}"/>
    <hyperlink ref="B256" r:id="rId79" display="https://wayback.archive-it.org/12090/20221125120231/https:/www.bbi.europa.eu/projects/lignoflag" xr:uid="{E04536CB-DA28-420A-8595-F52338E792B1}"/>
    <hyperlink ref="B257" r:id="rId80" display="https://wayback.archive-it.org/12090/20221125120231/https:/www.bbi.europa.eu/projects/lipes" xr:uid="{E334368B-F8F7-4AF6-93CE-E480CC436F2B}"/>
    <hyperlink ref="B261" r:id="rId81" display="https://wayback.archive-it.org/12090/20221125120231/https:/www.bbi.europa.eu/projects/macro-cascade" xr:uid="{E608D050-E3D3-49CB-B2B2-5D206EAB4CD7}"/>
    <hyperlink ref="B262" r:id="rId82" display="https://wayback.archive-it.org/12090/20221125120231/https:/www.bbi.europa.eu/projects/magnificent" xr:uid="{64633E81-99DC-49DF-A209-DEE025B36DB4}"/>
    <hyperlink ref="B263" r:id="rId83" display="https://wayback.archive-it.org/12090/20221125120231/https:/www.bbi.europa.eu/projects/mandala" xr:uid="{CBDA82D6-6E3F-4D2B-8C0C-1905B6D58A25}"/>
    <hyperlink ref="B280" r:id="rId84" display="https://wayback.archive-it.org/12090/20221125120231/https:/www.bbi.europa.eu/projects/MPowerBIO" xr:uid="{2995F9EF-F404-4DD1-9843-DC396657290B}"/>
    <hyperlink ref="B283" r:id="rId85" display="https://wayback.archive-it.org/12090/20221125120231/https:/www.bbi.europa.eu/projects/multistr3am" xr:uid="{E0CFDBC7-0F71-4FCC-A151-574021F7E806}"/>
    <hyperlink ref="B294" r:id="rId86" display="https://wayback.archive-it.org/12090/20221125120231/https:/www.bbi.europa.eu/projects/nenu2phar" xr:uid="{6604E8AC-3503-41A5-98F7-D1BA835768E6}"/>
    <hyperlink ref="B295" r:id="rId87" display="https://wayback.archive-it.org/12090/20221125120231/https:/www.bbi.europa.eu/projects/neocel" xr:uid="{9BBEE7F0-7C18-4D67-BD89-1F09AE5E24A0}"/>
    <hyperlink ref="B297" r:id="rId88" display="https://wayback.archive-it.org/12090/20221125120231/https:/www.bbi.europa.eu/projects/newfert" xr:uid="{51148BA2-1F2D-4FBE-A84F-F55DCC074C56}"/>
    <hyperlink ref="B305" r:id="rId89" display="https://wayback.archive-it.org/12090/20221125120231/https:/www.bbi.europa.eu/projects/oleaf4value" xr:uid="{EC2D65E4-17D8-470D-98A0-C4FC3184A938}"/>
    <hyperlink ref="B306" r:id="rId90" display="https://wayback.archive-it.org/12090/20221125120231/https:/www.bbi.europa.eu/projects/optisochem" xr:uid="{C3570FC9-3FC3-4B39-B04B-983B0DF5279A}"/>
    <hyperlink ref="B311" r:id="rId91" display="https://wayback.archive-it.org/12090/20221125120231/https:/www.bbi.europa.eu/projects/peference" xr:uid="{164141A0-EB06-4A82-988D-889AC18AA620}"/>
    <hyperlink ref="B312" r:id="rId92" display="https://wayback.archive-it.org/12090/20221125120231/https:/www.bbi.europa.eu/projects/percal" xr:uid="{69DBEE05-A068-4FC7-8DE4-0E95F178B455}"/>
    <hyperlink ref="B313" r:id="rId93" display="https://wayback.archive-it.org/12090/20221125120231/https:/www.bbi.europa.eu/projects/perfecoat" xr:uid="{5978B949-F910-4269-8EAE-131B3C47AC89}"/>
    <hyperlink ref="B317" r:id="rId94" display="https://wayback.archive-it.org/12090/20221125120231/https:/www.bbi.europa.eu/projects/phenolexa" xr:uid="{0C26C834-7E4C-410D-AB63-4B8C8D697B32}"/>
    <hyperlink ref="B318" r:id="rId95" display="https://wayback.archive-it.org/12090/20221125120231/https:/www.bbi.europa.eu/projects/phera" xr:uid="{9A6FDB93-EDFE-4479-9419-5C5D4C058900}"/>
    <hyperlink ref="B320" r:id="rId96" display="https://wayback.archive-it.org/12090/20221125120231/https:/www.bbi.europa.eu/projects/pilots4u" xr:uid="{45455AA8-9443-4731-A0E0-0344F1C14195}"/>
    <hyperlink ref="B324" r:id="rId97" display="https://wayback.archive-it.org/12090/20221125120231/https:/www.bbi.europa.eu/projects/plenitude" xr:uid="{184B5C60-858D-49E7-A23B-30021E5AB658}"/>
    <hyperlink ref="B332" r:id="rId98" display="https://wayback.archive-it.org/12090/20221125120231/https:/www.bbi.europa.eu/projects/prolific" xr:uid="{A49CB112-3CFD-49F9-9902-19F2AF8EB656}"/>
    <hyperlink ref="B333" r:id="rId99" display="https://wayback.archive-it.org/12090/20221125120231/https:/www.bbi.europa.eu/projects/prominent" xr:uid="{42A299CB-4FBE-4C22-AE5B-D02874ABE02C}"/>
    <hyperlink ref="B339" r:id="rId100" display="https://wayback.archive-it.org/12090/20221125120231/https:/www.bbi.europa.eu/projects/provides" xr:uid="{8C3B0FA8-7FD7-4E44-80FF-4C40E0A125CC}"/>
    <hyperlink ref="B340" r:id="rId101" display="https://wayback.archive-it.org/12090/20221125120231/https:/www.bbi.europa.eu/projects/pulp2value" xr:uid="{ECA9B7BB-1384-4B93-8639-18B486609740}"/>
    <hyperlink ref="B341" r:id="rId102" display="https://wayback.archive-it.org/12090/20221125120231/https:/www.bbi.europa.eu/projects/pulpacktion" xr:uid="{204AF342-2AD8-4FB1-82FF-BFBB28DD32C8}"/>
    <hyperlink ref="B346" r:id="rId103" display="https://wayback.archive-it.org/12090/20221125120231/https:/www.bbi.europa.eu/projects/recover" xr:uid="{EA00A6FD-0B17-4D47-BB59-99AB38591424}"/>
    <hyperlink ref="B347" r:id="rId104" display="https://wayback.archive-it.org/12090/20221125120231/https:/www.bbi.europa.eu/projects/redwine" xr:uid="{C728C319-3355-4601-A3D4-3F404840FBB0}"/>
    <hyperlink ref="B349" r:id="rId105" display="https://wayback.archive-it.org/12090/20221125120231/https:/www.bbi.europa.eu/projects/refucoat" xr:uid="{35556B79-6332-4FE9-B007-FBF05901AF10}"/>
    <hyperlink ref="B355" r:id="rId106" display="https://wayback.archive-it.org/12090/20221125120231/https:/www.bbi.europa.eu/projects/resolute" xr:uid="{C44C3395-9704-4B4B-8CE6-0E88E597FE93}"/>
    <hyperlink ref="B356" r:id="rId107" display="https://wayback.archive-it.org/12090/20221125120231/https:/www.bbi.europa.eu/projects/resolve" xr:uid="{5489E232-1144-4DF2-A771-8FB5522CA8B9}"/>
    <hyperlink ref="B360" r:id="rId108" display="https://wayback.archive-it.org/12090/20221125120231/https:/www.bbi.europa.eu/projects/roadtobio" xr:uid="{920ED57F-59B9-4981-8B1B-75A1B5C62834}"/>
    <hyperlink ref="B371" r:id="rId109" display="https://wayback.archive-it.org/12090/20221125120231/https:/www.bbi.europa.eu/projects/scale" xr:uid="{2089267A-7895-4CAC-B9FE-FA2A3827E867}"/>
    <hyperlink ref="B379" r:id="rId110" display="https://wayback.archive-it.org/12090/20221125120231/https:/www.bbi.europa.eu/projects/selectiveli" xr:uid="{C036C44C-D728-4FD1-85B9-60CA0B7E99F2}"/>
    <hyperlink ref="B383" r:id="rId111" display="https://wayback.archive-it.org/12090/20221125120231/https:/www.bbi.europa.eu/projects/sherpack" xr:uid="{9A1A3FA7-DAE6-411D-A5FA-AC6DA8153939}"/>
    <hyperlink ref="B389" r:id="rId112" display="https://wayback.archive-it.org/12090/20221125120231/https:/www.bbi.europa.eu/projects/smartbox" xr:uid="{4C7CE103-6B3E-4875-8E36-B000F0018177}"/>
    <hyperlink ref="B390" r:id="rId113" display="https://wayback.archive-it.org/12090/20221125120231/https:/www.bbi.europa.eu/projects/smartli" xr:uid="{334A8519-933E-4F82-AE9E-AE7D15E06A52}"/>
    <hyperlink ref="B393" r:id="rId114" display="https://wayback.archive-it.org/12090/20221125120231/https:/www.bbi.europa.eu/projects/spiralg" xr:uid="{2C3A36B2-0068-423D-A203-629EED6CBDA1}"/>
    <hyperlink ref="B396" r:id="rId115" display="https://wayback.archive-it.org/12090/20221125120231/https:/www.bbi.europa.eu/projects/ssuchy" xr:uid="{A62F574E-11D8-4904-85B5-F6ACC56D3B40}"/>
    <hyperlink ref="B397" r:id="rId116" display="https://wayback.archive-it.org/12090/20221125120231/https:/www.bbi.europa.eu/projects/star4bbi" xr:uid="{E040E0E7-8A1C-4014-AA62-9768833C770A}"/>
    <hyperlink ref="B401" r:id="rId117" display="https://wayback.archive-it.org/12090/20221125120231/https:/www.bbi.europa.eu/projects/susbind" xr:uid="{5CB50FB1-5E12-44A2-8480-BD6451ACA583}"/>
    <hyperlink ref="B402" r:id="rId118" display="https://wayback.archive-it.org/12090/20221125120231/https:/www.bbi.europa.eu/projects/susfert" xr:uid="{03989664-5C9A-4CE2-AA78-A00DD4110389}"/>
    <hyperlink ref="B404" r:id="rId119" display="https://wayback.archive-it.org/12090/20221125120231/https:/www.bbi.europa.eu/projects/sweetwoods" xr:uid="{ED0B017D-508A-4D28-A130-8D08B16AC082}"/>
    <hyperlink ref="B407" r:id="rId120" display="https://wayback.archive-it.org/12090/20221125120231/https:/www.bbi.europa.eu/projects/sylfeed" xr:uid="{1F1BD6A0-C242-424F-97EB-B3D6876E2A65}"/>
    <hyperlink ref="B409" r:id="rId121" display="https://wayback.archive-it.org/12090/20221125120231/https:/www.bbi.europa.eu/projects/tech4effect" xr:uid="{928A4AF0-849B-4A9A-A4C4-18F02162F3A7}"/>
    <hyperlink ref="B422" r:id="rId122" display="https://wayback.archive-it.org/12090/20221125120231/https:/www.bbi.europa.eu/projects/unlock" xr:uid="{4282CA92-D1FE-430F-B20E-0B731B53563C}"/>
    <hyperlink ref="B423" r:id="rId123" display="https://wayback.archive-it.org/12090/20221125120231/https:/www.bbi.europa.eu/projects/unravel" xr:uid="{22260C45-ACCE-4F7B-8993-9A181D0C3737}"/>
    <hyperlink ref="B424" r:id="rId124" display="https://wayback.archive-it.org/12090/20221125120231/https:/www.bbi.europa.eu/projects/up4health" xr:uid="{C069181E-B83B-4475-BC71-749D468BD03B}"/>
    <hyperlink ref="B426" r:id="rId125" display="https://wayback.archive-it.org/12090/20221125120231/https:/www.bbi.europa.eu/projects/urbiofin" xr:uid="{69F5EBB1-6A36-4D04-836A-F8D0A0940BA8}"/>
    <hyperlink ref="B427" r:id="rId126" display="https://wayback.archive-it.org/12090/20221125120231/https:/www.bbi.europa.eu/projects/urbiofuture" xr:uid="{0362D985-A89E-4D6C-8F69-680D1133367A}"/>
    <hyperlink ref="B428" r:id="rId127" display="https://wayback.archive-it.org/12090/20221125120231/https:/www.bbi.europa.eu/projects/us4greenchem" xr:uid="{5BC039D7-E1AB-453A-933D-F49CEF90A820}"/>
    <hyperlink ref="B429" r:id="rId128" display="https://wayback.archive-it.org/12090/20221125120231/https:/www.bbi.europa.eu/projects/usable-packaging" xr:uid="{6EC14A30-BEF1-49DA-8C4E-4269F9C86FDA}"/>
    <hyperlink ref="B431" r:id="rId129" display="https://wayback.archive-it.org/12090/20221125120231/https:/www.bbi.europa.eu/projects/valchem" xr:uid="{65C1C970-8E8E-4E39-98B6-E4CBEB47E92B}"/>
    <hyperlink ref="B434" r:id="rId130" display="https://wayback.archive-it.org/12090/20221125120231/https:/www.bbi.europa.eu/projects/valuemag" xr:uid="{44CED15F-0337-4368-8812-F853DC527157}"/>
    <hyperlink ref="B435" r:id="rId131" display="https://wayback.archive-it.org/12090/20221125120231/https:/www.bbi.europa.eu/projects/vamos" xr:uid="{AAB6C695-9330-46A5-9D09-4057552FA1A1}"/>
    <hyperlink ref="B439" r:id="rId132" display="https://wayback.archive-it.org/12090/20221125120231/https:/www.bbi.europa.eu/projects/vehicle" xr:uid="{A2D86417-C330-4CB1-B360-29C20870D42B}"/>
    <hyperlink ref="B440" r:id="rId133" display="https://wayback.archive-it.org/12090/20221125120231/https:/www.bbi.europa.eu/projects/vibes" xr:uid="{2447ADE9-5164-44B9-9D7E-FCA8F93D8267}"/>
    <hyperlink ref="B442" r:id="rId134" display="https://wayback.archive-it.org/12090/20221125120231/https:/www.bbi.europa.eu/projects/viobond" xr:uid="{972B2BFD-7D09-438E-A29B-C38AF35B2A3A}"/>
    <hyperlink ref="B444" r:id="rId135" display="https://wayback.archive-it.org/12090/20221125120231/https:/www.bbi.europa.eu/projects/vipriscar" xr:uid="{2C3AB50C-AF47-4286-B973-2343775A5913}"/>
    <hyperlink ref="B446" r:id="rId136" display="https://wayback.archive-it.org/12090/20221125120231/https:/www.bbi.europa.eu/projects/waseabi" xr:uid="{1E2035DD-58F0-453F-9A34-31D41D634AF1}"/>
    <hyperlink ref="B455" r:id="rId137" display="https://wayback.archive-it.org/12090/20221125120231/https:/www.bbi.europa.eu/projects/woodzymes" xr:uid="{15A35BC6-25E4-4372-9527-8D07E964D406}"/>
    <hyperlink ref="B459" r:id="rId138" display="https://wayback.archive-it.org/12090/20221125120231/https:/www.bbi.europa.eu/projects/zelcor" xr:uid="{1E5F55B6-D1D3-419B-B1D1-8D0796A65DB9}"/>
    <hyperlink ref="F452" r:id="rId139" xr:uid="{E55360FC-88B1-4D1B-AC34-46B60CAC6A9B}"/>
    <hyperlink ref="E9" r:id="rId140" xr:uid="{A4F6CF6C-2D68-4F3F-A7E1-A9B46826BC2B}"/>
    <hyperlink ref="G4" r:id="rId141" display="https://cordis.europa.eu/programme/id/H2020-EU.3.2./en" xr:uid="{B020EC7F-2046-4131-86E5-4A25D3F525AE}"/>
    <hyperlink ref="G9" r:id="rId142" display="https://cordis.europa.eu/programme/id/H2020-EU.3.2./en" xr:uid="{AAFD507E-3E1C-414D-A21D-720D97B7B0CF}"/>
    <hyperlink ref="G10" r:id="rId143" display="https://cordis.europa.eu/programme/id/H2020-EU.3.2./en" xr:uid="{6F0C05E4-62FD-4128-B1CB-9753D80D1731}"/>
    <hyperlink ref="G22" r:id="rId144" display="https://cordis.europa.eu/programme/id/H2020-EU.3.2./en" xr:uid="{930F3999-82CA-4AF3-B3B1-B33366D141BE}"/>
    <hyperlink ref="G24" r:id="rId145" display="https://cordis.europa.eu/programme/id/H2020-EU.3.2./en" xr:uid="{34F013D2-5ED7-49D1-9024-4D551B50BAEF}"/>
    <hyperlink ref="E29" r:id="rId146" xr:uid="{3B4F66DA-9DE8-4D4F-B5EC-0081A35C586C}"/>
    <hyperlink ref="G42" r:id="rId147" display="https://cordis.europa.eu/programme/id/H2020-EU.2.1.4./en" xr:uid="{CD65350D-93EA-4EED-B62E-6E1C31E1F579}"/>
    <hyperlink ref="G39" r:id="rId148" display="https://cordis.europa.eu/programme/id/H2020-EU.3.2./en" xr:uid="{3875ADF2-026E-4974-B6A7-341AF8168B05}"/>
    <hyperlink ref="G45" r:id="rId149" display="https://cordis.europa.eu/programme/id/H2020-EU.3.2./en" xr:uid="{A0CB4DA3-2498-4E67-863B-DDB46B6F339E}"/>
    <hyperlink ref="G46" r:id="rId150" display="https://cordis.europa.eu/programme/id/H2020-EU.3.2./en" xr:uid="{B63E8F7E-4D3D-4F16-9675-62A9FB98689A}"/>
    <hyperlink ref="G47" r:id="rId151" display="https://cordis.europa.eu/programme/id/H2020-EU.3.2./en" xr:uid="{52E5C6E1-655B-4978-8A08-B8F24489FAC1}"/>
    <hyperlink ref="E49" r:id="rId152" xr:uid="{8B7764B5-360E-493F-87CB-FF6DEA5F903E}"/>
    <hyperlink ref="G49" r:id="rId153" display="https://cordis.europa.eu/programme/id/H2020-EU.3.2./en" xr:uid="{DB9805A2-A1DD-4A61-8DF1-98809A2AE4CF}"/>
    <hyperlink ref="G50" r:id="rId154" display="https://cordis.europa.eu/programme/id/H2020-EU.3.2./en" xr:uid="{A9F1FF11-3631-45BF-9734-95347D98D3F7}"/>
    <hyperlink ref="G53" r:id="rId155" display="https://cordis.europa.eu/programme/id/H2020-EU.3.2./en" xr:uid="{7618EDD1-52F8-4231-9475-C7043D6D8DBA}"/>
    <hyperlink ref="G54" r:id="rId156" display="https://cordis.europa.eu/programme/id/H2020-EU.3.2./en" xr:uid="{169FCB94-1716-4B3A-8B57-39F15A3C448F}"/>
    <hyperlink ref="G56" r:id="rId157" display="https://cordis.europa.eu/programme/id/H2020-EU.3.2./en" xr:uid="{DBD16B28-F788-49E6-90D6-DD03F5B0AB4E}"/>
    <hyperlink ref="G59" r:id="rId158" display="https://cordis.europa.eu/programme/id/H2020-EU.3.2./en" xr:uid="{88166761-9D71-4878-8445-5296B50BDF2B}"/>
    <hyperlink ref="G60" r:id="rId159" display="https://cordis.europa.eu/programme/id/H2020-EU.3.2./en" xr:uid="{A334289E-36A1-4BCD-BE31-AF774983C0B1}"/>
    <hyperlink ref="G61" r:id="rId160" display="https://cordis.europa.eu/programme/id/H2020-EU.3.2./en" xr:uid="{076AA4AC-E96E-4D26-BD49-9DD0F3A01D12}"/>
    <hyperlink ref="G62" r:id="rId161" display="https://cordis.europa.eu/programme/id/H2020-EU.3.2./en" xr:uid="{6CEE6815-AE24-4D38-835A-61AD1C15D4B6}"/>
    <hyperlink ref="B64" r:id="rId162" display="https://wayback.archive-it.org/12090/20221125120231/https:/www.bbi.europa.eu/projects/BioSPRINT" xr:uid="{E82C5886-3C6B-4F31-A6DE-446D7C56E0BB}"/>
    <hyperlink ref="B65" r:id="rId163" display="https://wayback.archive-it.org/12090/20221125120231/https:/www.bbi.europa.eu/projects/biosuppack" xr:uid="{031DA5BF-649F-406F-99CE-623991733D98}"/>
    <hyperlink ref="B66" r:id="rId164" display="https://wayback.archive-it.org/12090/20221125120231/https:/www.bbi.europa.eu/projects/bioswitch" xr:uid="{5C6B12BB-A6A3-4166-AB43-8857760628E8}"/>
    <hyperlink ref="G64" r:id="rId165" display="https://cordis.europa.eu/programme/id/H2020-EU.3.2./en" xr:uid="{1E562F5A-9E7C-4CA6-B7BF-3F1D75FC80F3}"/>
    <hyperlink ref="G65" r:id="rId166" display="https://cordis.europa.eu/programme/id/H2020-EU.3.2./en" xr:uid="{5A540632-FA8D-4195-BDF4-0E001B962566}"/>
    <hyperlink ref="G66" r:id="rId167" display="https://cordis.europa.eu/programme/id/H2020-EU.3.2./en" xr:uid="{AD94E6DC-25B0-41D5-B3FB-73A5FEE0BDCB}"/>
    <hyperlink ref="G68" r:id="rId168" display="https://cordis.europa.eu/programme/id/H2020-EU.3.2./en" xr:uid="{C8F3AFC8-D547-40BA-91ED-90AAB3F93E5A}"/>
    <hyperlink ref="G70" r:id="rId169" display="https://cordis.europa.eu/programme/id/H2020-EU.3.2./en" xr:uid="{462E8E97-CB8D-4E00-9AB5-A4C68E765FF7}"/>
    <hyperlink ref="G71" r:id="rId170" display="https://cordis.europa.eu/programme/id/H2020-EU.3.2./en" xr:uid="{91042781-241E-4FAB-B463-069A2889A0A7}"/>
    <hyperlink ref="G77" r:id="rId171" display="https://cordis.europa.eu/programme/id/H2020-EU.3.2./en" xr:uid="{D0170CF2-47AE-428D-A667-D242F1D1BE2E}"/>
    <hyperlink ref="G79" r:id="rId172" display="https://cordis.europa.eu/programme/id/H2020-EU.3.2./en" xr:uid="{9DD10BD2-15A2-4C7E-8A05-6E51253A1C14}"/>
    <hyperlink ref="G80" r:id="rId173" display="https://cordis.europa.eu/programme/id/H2020-EU.2.1.4./en" xr:uid="{073AEE0A-37A6-4C77-8ED3-FCD41AAE86E6}"/>
    <hyperlink ref="B81" r:id="rId174" display="https://wayback.archive-it.org/12090/20221125120231/https:/www.bbi.europa.eu/projects/celluwiz" xr:uid="{042C1342-E49B-4268-8A99-E9605CA45397}"/>
    <hyperlink ref="G81" r:id="rId175" display="https://cordis.europa.eu/programme/id/H2020-EU.2.1.4./en" xr:uid="{18FECB73-2FAD-4544-81B4-45D12EF7E176}"/>
    <hyperlink ref="E82" r:id="rId176" xr:uid="{78556EFF-8A38-4BCC-A3E3-DC5853A6A097}"/>
    <hyperlink ref="G89" r:id="rId177" display="https://cordis.europa.eu/programme/id/H2020-EU.3.2./en" xr:uid="{F1ECA3C7-D2CD-4110-8847-6C68A71A0D90}"/>
    <hyperlink ref="G107" r:id="rId178" display="https://cordis.europa.eu/programme/id/H2020-EU.3.2./en" xr:uid="{211C5FAD-3C7E-4903-858B-880A182643B0}"/>
    <hyperlink ref="E109" r:id="rId179" xr:uid="{2DE65863-C086-4CE1-B477-00E9DF2EDE42}"/>
    <hyperlink ref="G125" r:id="rId180" display="https://cordis.europa.eu/programme/id/H2020-EU.2.1.4./en" xr:uid="{B6CB52A1-080E-4FFE-8A95-4BFF426B2693}"/>
    <hyperlink ref="G128" r:id="rId181" display="https://cordis.europa.eu/programme/id/H2020-EU.3.2./en" xr:uid="{4551808A-7501-40ED-85F7-2BFCF30E2504}"/>
    <hyperlink ref="G131" r:id="rId182" display="https://cordis.europa.eu/programme/id/H2020-EU.3.2./en" xr:uid="{DBEE0B0E-73E2-4C44-9807-751484B48924}"/>
    <hyperlink ref="G133" r:id="rId183" display="https://cordis.europa.eu/programme/id/H2020-EU.3.2./en" xr:uid="{1E52ED32-FAD2-4CAB-A764-12E096BC0A8F}"/>
    <hyperlink ref="G137" r:id="rId184" display="https://cordis.europa.eu/programme/id/H2020-EU.3.2./en" xr:uid="{0CCCFE96-0BAA-4205-B573-B6D7E4B534E4}"/>
    <hyperlink ref="E140" r:id="rId185" xr:uid="{CDEBEC10-7950-4AED-A0B4-E7E740B68DAE}"/>
    <hyperlink ref="G140" r:id="rId186" display="https://cordis.europa.eu/programme/id/H2020-EU.3.2./en" xr:uid="{FE1C8691-D9DD-4CBD-B0CA-D09AEB4EB465}"/>
    <hyperlink ref="G141" r:id="rId187" display="https://cordis.europa.eu/programme/id/H2020-EU.3.2./en" xr:uid="{798FB71B-4F55-40DF-9895-F1833D18752D}"/>
    <hyperlink ref="G147" r:id="rId188" display="https://cordis.europa.eu/programme/id/H2020-EU.3.2./en" xr:uid="{09A5936F-5B2A-4F79-A8AC-BF94B380ECFE}"/>
    <hyperlink ref="G155" r:id="rId189" display="https://cordis.europa.eu/programme/id/H2020-EU.3.2./en" xr:uid="{D0D12C51-CBDA-4951-B809-DD348906BDCF}"/>
    <hyperlink ref="G177" r:id="rId190" display="https://cordis.europa.eu/programme/id/H2020-EU.3.2./en" xr:uid="{3DE31219-53DF-48F4-9C81-E1DB8EAF1117}"/>
    <hyperlink ref="E179" r:id="rId191" xr:uid="{F17944F3-7117-463D-A03C-EB88A454593D}"/>
    <hyperlink ref="G196" r:id="rId192" display="https://cordis.europa.eu/programme/id/H2020-EU.3.2./en" xr:uid="{3B743001-A4AC-4E0F-9510-2F17778B5C19}"/>
    <hyperlink ref="G205" r:id="rId193" display="https://cordis.europa.eu/programme/id/H2020-EU.3.2./en" xr:uid="{6AE1AD3D-0927-406A-A5A5-AB1BFADBCF2B}"/>
    <hyperlink ref="E206" r:id="rId194" xr:uid="{36CE49EA-038F-4476-8E07-C09E5650850B}"/>
    <hyperlink ref="E208" r:id="rId195" xr:uid="{5235A234-CF9F-4AFE-871E-8EED2F831C75}"/>
    <hyperlink ref="G208" r:id="rId196" display="https://cordis.europa.eu/programme/id/H2020-EU.2.1.4./en" xr:uid="{8450CB7B-F495-421A-AA5A-7AAAB8CF2640}"/>
    <hyperlink ref="G226" r:id="rId197" display="https://cordis.europa.eu/programme/id/H2020-EU.3.2./en" xr:uid="{474D02F3-862C-45AD-9B7A-991A9E7DB2EE}"/>
    <hyperlink ref="G232" r:id="rId198" display="https://cordis.europa.eu/programme/id/H2020-EU.2.1.4./en" xr:uid="{0ABB4A9F-CA21-4D98-9F3B-ADDCF1CD3C44}"/>
    <hyperlink ref="G239" r:id="rId199" display="https://cordis.europa.eu/programme/id/H2020-EU.3.2./en" xr:uid="{3F70FE4F-3C37-4451-A70E-699FEC7DCE39}"/>
    <hyperlink ref="G253" r:id="rId200" display="https://cordis.europa.eu/programme/id/H2020-EU.2.1.4./en" xr:uid="{2D2D2A1F-5F6B-4002-A788-DB079B34D8FB}"/>
    <hyperlink ref="G255" r:id="rId201" display="https://cordis.europa.eu/programme/id/H2020-EU.3.2./en" xr:uid="{9C07F183-22B5-41A7-B090-0007B3A6FEF4}"/>
    <hyperlink ref="G256" r:id="rId202" display="https://cordis.europa.eu/programme/id/H2020-EU.3.2./en" xr:uid="{21E51E85-A86C-489B-8162-DC6B1D803E53}"/>
    <hyperlink ref="E262" r:id="rId203" xr:uid="{60CA0C9F-D89A-438E-B1BC-397515BE5875}"/>
    <hyperlink ref="G280" r:id="rId204" display="https://cordis.europa.eu/programme/id/H2020-EU.3.2./en" xr:uid="{9AFAB611-747C-490A-8049-C3DE0ED04B75}"/>
    <hyperlink ref="G283" r:id="rId205" display="https://cordis.europa.eu/programme/id/H2020-EU.3.2./en" xr:uid="{E9A138BF-FC32-44E3-9277-33A1198B726A}"/>
    <hyperlink ref="G294" r:id="rId206" display="https://cordis.europa.eu/programme/id/H2020-EU.3.2./en" xr:uid="{92BBE12A-00E7-49A4-9DD9-96E02AC6F0DD}"/>
    <hyperlink ref="G297" r:id="rId207" display="https://cordis.europa.eu/programme/id/H2020-EU.3.2./en" xr:uid="{DB3E0171-1A3F-4107-9D86-281645AADDD5}"/>
    <hyperlink ref="E326" r:id="rId208" xr:uid="{04105C07-32F6-429C-B54D-4F2793C9D6EF}"/>
    <hyperlink ref="E407" r:id="rId209" xr:uid="{0CEA1DBA-7C11-4B53-B95D-7147210C94A4}"/>
    <hyperlink ref="G434" r:id="rId210" display="https://cordis.europa.eu/programme/id/H2020-EU.3.2./en" xr:uid="{53E997B4-E118-4DDB-96A1-06DE3E163092}"/>
    <hyperlink ref="E413" r:id="rId211" xr:uid="{28E83CFB-DC4A-4119-B64B-6D79CD125196}"/>
  </hyperlinks>
  <pageMargins left="0.7" right="0.7" top="0.75" bottom="0.75" header="0.3" footer="0.3"/>
  <pageSetup paperSize="9" orientation="portrait" horizontalDpi="1200" verticalDpi="1200" r:id="rId2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9A7F-853D-4360-B729-4AA1F5BC3CF8}">
  <dimension ref="A1:R466"/>
  <sheetViews>
    <sheetView zoomScaleNormal="100" workbookViewId="0">
      <pane xSplit="2" ySplit="1" topLeftCell="C2" activePane="bottomRight" state="frozen"/>
      <selection pane="topRight" activeCell="B1" sqref="B1"/>
      <selection pane="bottomLeft" activeCell="A2" sqref="A2"/>
      <selection pane="bottomRight" activeCell="A2" sqref="A2"/>
    </sheetView>
  </sheetViews>
  <sheetFormatPr baseColWidth="10" defaultColWidth="8.85546875" defaultRowHeight="15" x14ac:dyDescent="0.25"/>
  <cols>
    <col min="2" max="2" width="13.85546875" customWidth="1"/>
    <col min="3" max="3" width="10.140625" customWidth="1"/>
    <col min="4" max="4" width="62.28515625" customWidth="1"/>
    <col min="7" max="8" width="11.28515625" customWidth="1"/>
    <col min="9" max="9" width="16.85546875" customWidth="1"/>
    <col min="10" max="10" width="11.28515625" customWidth="1"/>
    <col min="11" max="11" width="15.42578125" customWidth="1"/>
    <col min="12" max="14" width="11.28515625" customWidth="1"/>
    <col min="15" max="15" width="11.42578125" customWidth="1"/>
    <col min="16" max="16" width="10.7109375" customWidth="1"/>
    <col min="17" max="17" width="14" customWidth="1"/>
    <col min="18" max="18" width="14.85546875" customWidth="1"/>
  </cols>
  <sheetData>
    <row r="1" spans="1:18" ht="66" customHeight="1" x14ac:dyDescent="0.25">
      <c r="A1" s="18" t="s">
        <v>4</v>
      </c>
      <c r="B1" s="18" t="s">
        <v>5</v>
      </c>
      <c r="C1" s="18" t="s">
        <v>6</v>
      </c>
      <c r="D1" s="25" t="s">
        <v>7</v>
      </c>
      <c r="E1" s="18" t="s">
        <v>8</v>
      </c>
      <c r="F1" s="18" t="s">
        <v>9</v>
      </c>
      <c r="G1" s="18" t="s">
        <v>10</v>
      </c>
      <c r="H1" s="26" t="s">
        <v>2122</v>
      </c>
      <c r="I1" s="26" t="s">
        <v>2123</v>
      </c>
      <c r="J1" s="26" t="s">
        <v>2124</v>
      </c>
      <c r="K1" s="26" t="s">
        <v>2125</v>
      </c>
      <c r="L1" s="26" t="s">
        <v>2126</v>
      </c>
      <c r="M1" s="26" t="s">
        <v>2127</v>
      </c>
      <c r="N1" s="24" t="s">
        <v>2128</v>
      </c>
      <c r="O1" s="18" t="s">
        <v>11</v>
      </c>
      <c r="P1" s="18" t="s">
        <v>12</v>
      </c>
      <c r="Q1" s="23" t="s">
        <v>13</v>
      </c>
      <c r="R1" s="23" t="s">
        <v>14</v>
      </c>
    </row>
    <row r="2" spans="1:18" x14ac:dyDescent="0.25">
      <c r="A2">
        <v>1</v>
      </c>
      <c r="B2" t="s">
        <v>15</v>
      </c>
      <c r="C2" t="s">
        <v>16</v>
      </c>
      <c r="D2" t="s">
        <v>17</v>
      </c>
      <c r="E2" s="16" t="s">
        <v>18</v>
      </c>
      <c r="F2" t="s">
        <v>19</v>
      </c>
      <c r="G2" t="s">
        <v>20</v>
      </c>
      <c r="H2" s="3" t="s">
        <v>2129</v>
      </c>
      <c r="I2" s="3" t="s">
        <v>2129</v>
      </c>
      <c r="J2" s="3" t="s">
        <v>2130</v>
      </c>
      <c r="K2" s="3" t="s">
        <v>2129</v>
      </c>
      <c r="L2" s="3" t="s">
        <v>2131</v>
      </c>
      <c r="M2" s="3" t="s">
        <v>2130</v>
      </c>
      <c r="N2" s="3" t="s">
        <v>2132</v>
      </c>
      <c r="O2" s="2">
        <v>42262</v>
      </c>
      <c r="P2" s="2">
        <v>43392</v>
      </c>
      <c r="Q2" s="3"/>
      <c r="R2" s="3" t="s">
        <v>21</v>
      </c>
    </row>
    <row r="3" spans="1:18" x14ac:dyDescent="0.25">
      <c r="A3">
        <v>2</v>
      </c>
      <c r="B3" t="s">
        <v>22</v>
      </c>
      <c r="C3" t="s">
        <v>23</v>
      </c>
      <c r="D3" t="s">
        <v>24</v>
      </c>
      <c r="E3" s="16" t="s">
        <v>18</v>
      </c>
      <c r="F3" t="s">
        <v>25</v>
      </c>
      <c r="G3" t="s">
        <v>26</v>
      </c>
      <c r="H3" s="3" t="s">
        <v>2131</v>
      </c>
      <c r="I3" s="3" t="s">
        <v>2129</v>
      </c>
      <c r="J3" s="3" t="s">
        <v>2129</v>
      </c>
      <c r="K3" s="3" t="s">
        <v>2129</v>
      </c>
      <c r="L3" s="3" t="s">
        <v>2129</v>
      </c>
      <c r="M3" s="3" t="s">
        <v>2130</v>
      </c>
      <c r="N3" s="3" t="s">
        <v>2131</v>
      </c>
      <c r="O3" s="2">
        <v>43374</v>
      </c>
      <c r="P3" s="2">
        <v>45016</v>
      </c>
      <c r="Q3" s="3"/>
      <c r="R3" s="3" t="s">
        <v>21</v>
      </c>
    </row>
    <row r="4" spans="1:18" x14ac:dyDescent="0.25">
      <c r="A4">
        <v>3</v>
      </c>
      <c r="B4" t="s">
        <v>27</v>
      </c>
      <c r="C4" t="s">
        <v>28</v>
      </c>
      <c r="D4" t="s">
        <v>29</v>
      </c>
      <c r="E4" s="16" t="s">
        <v>30</v>
      </c>
      <c r="F4" t="s">
        <v>31</v>
      </c>
      <c r="G4" t="s">
        <v>32</v>
      </c>
      <c r="H4" s="3" t="s">
        <v>2131</v>
      </c>
      <c r="I4" s="3" t="s">
        <v>2129</v>
      </c>
      <c r="J4" s="3" t="s">
        <v>2129</v>
      </c>
      <c r="K4" s="3" t="s">
        <v>2129</v>
      </c>
      <c r="L4" s="3" t="s">
        <v>2129</v>
      </c>
      <c r="M4" s="3" t="s">
        <v>2130</v>
      </c>
      <c r="N4" s="3" t="s">
        <v>2131</v>
      </c>
      <c r="O4" s="2">
        <v>42856</v>
      </c>
      <c r="P4" s="2">
        <v>44043</v>
      </c>
      <c r="Q4" s="3" t="s">
        <v>21</v>
      </c>
    </row>
    <row r="5" spans="1:18" x14ac:dyDescent="0.25">
      <c r="A5">
        <v>4</v>
      </c>
      <c r="B5" t="s">
        <v>33</v>
      </c>
      <c r="C5" t="s">
        <v>34</v>
      </c>
      <c r="D5" t="s">
        <v>35</v>
      </c>
      <c r="E5" s="16" t="s">
        <v>18</v>
      </c>
      <c r="F5" t="s">
        <v>36</v>
      </c>
      <c r="G5" t="s">
        <v>37</v>
      </c>
      <c r="H5" s="3" t="s">
        <v>21</v>
      </c>
      <c r="I5" s="3" t="s">
        <v>2131</v>
      </c>
      <c r="J5" s="3" t="s">
        <v>2130</v>
      </c>
      <c r="K5" s="3" t="s">
        <v>2129</v>
      </c>
      <c r="L5" s="3" t="s">
        <v>21</v>
      </c>
      <c r="M5" s="3" t="s">
        <v>2130</v>
      </c>
      <c r="N5" s="3" t="s">
        <v>2131</v>
      </c>
      <c r="O5" s="2">
        <v>42430</v>
      </c>
      <c r="P5" s="2">
        <v>42521</v>
      </c>
      <c r="Q5" s="3"/>
      <c r="R5" s="3" t="s">
        <v>21</v>
      </c>
    </row>
    <row r="6" spans="1:18" x14ac:dyDescent="0.25">
      <c r="A6">
        <v>5</v>
      </c>
      <c r="B6" t="s">
        <v>38</v>
      </c>
      <c r="C6" t="s">
        <v>39</v>
      </c>
      <c r="D6" t="s">
        <v>40</v>
      </c>
      <c r="E6" s="16" t="s">
        <v>41</v>
      </c>
      <c r="F6" t="s">
        <v>42</v>
      </c>
      <c r="G6" t="s">
        <v>43</v>
      </c>
      <c r="H6" s="3" t="s">
        <v>2131</v>
      </c>
      <c r="I6" s="3" t="s">
        <v>2129</v>
      </c>
      <c r="J6" s="3" t="s">
        <v>2129</v>
      </c>
      <c r="K6" s="3" t="s">
        <v>2129</v>
      </c>
      <c r="L6" s="3" t="s">
        <v>2129</v>
      </c>
      <c r="M6" s="3" t="s">
        <v>2130</v>
      </c>
      <c r="N6" s="3" t="s">
        <v>2131</v>
      </c>
      <c r="O6" s="2">
        <v>44136</v>
      </c>
      <c r="P6" s="2">
        <v>45596</v>
      </c>
      <c r="Q6" s="3"/>
      <c r="R6" s="3" t="s">
        <v>21</v>
      </c>
    </row>
    <row r="7" spans="1:18" x14ac:dyDescent="0.25">
      <c r="A7">
        <v>6</v>
      </c>
      <c r="B7" t="s">
        <v>44</v>
      </c>
      <c r="C7" t="s">
        <v>45</v>
      </c>
      <c r="D7" t="s">
        <v>46</v>
      </c>
      <c r="E7" s="16" t="s">
        <v>18</v>
      </c>
      <c r="F7" t="s">
        <v>47</v>
      </c>
      <c r="G7" t="s">
        <v>37</v>
      </c>
      <c r="H7" s="3" t="s">
        <v>21</v>
      </c>
      <c r="I7" s="3" t="s">
        <v>2131</v>
      </c>
      <c r="J7" s="3" t="s">
        <v>2130</v>
      </c>
      <c r="K7" s="3" t="s">
        <v>2129</v>
      </c>
      <c r="L7" s="3" t="s">
        <v>21</v>
      </c>
      <c r="M7" s="3" t="s">
        <v>2130</v>
      </c>
      <c r="N7" s="3" t="s">
        <v>2131</v>
      </c>
      <c r="O7" s="2">
        <v>42278</v>
      </c>
      <c r="P7" s="2">
        <v>43190</v>
      </c>
      <c r="Q7" s="3"/>
      <c r="R7" s="3" t="s">
        <v>21</v>
      </c>
    </row>
    <row r="8" spans="1:18" x14ac:dyDescent="0.25">
      <c r="A8">
        <v>7</v>
      </c>
      <c r="B8" t="s">
        <v>48</v>
      </c>
      <c r="C8" t="s">
        <v>49</v>
      </c>
      <c r="D8" t="s">
        <v>50</v>
      </c>
      <c r="E8" s="16" t="s">
        <v>18</v>
      </c>
      <c r="F8" t="s">
        <v>51</v>
      </c>
      <c r="G8" t="s">
        <v>52</v>
      </c>
      <c r="H8" s="3" t="s">
        <v>2131</v>
      </c>
      <c r="I8" s="3" t="s">
        <v>2129</v>
      </c>
      <c r="J8" s="3" t="s">
        <v>2130</v>
      </c>
      <c r="K8" s="3" t="s">
        <v>2129</v>
      </c>
      <c r="L8" s="3" t="s">
        <v>2129</v>
      </c>
      <c r="M8" s="3" t="s">
        <v>2130</v>
      </c>
      <c r="N8" s="3" t="s">
        <v>2131</v>
      </c>
      <c r="O8" s="2">
        <v>44896</v>
      </c>
      <c r="P8" s="2">
        <v>46356</v>
      </c>
      <c r="Q8" s="3"/>
      <c r="R8" s="3" t="s">
        <v>21</v>
      </c>
    </row>
    <row r="9" spans="1:18" x14ac:dyDescent="0.25">
      <c r="A9">
        <v>8</v>
      </c>
      <c r="B9" t="s">
        <v>53</v>
      </c>
      <c r="C9" t="s">
        <v>54</v>
      </c>
      <c r="D9" t="s">
        <v>55</v>
      </c>
      <c r="E9" s="16" t="s">
        <v>56</v>
      </c>
      <c r="F9" t="s">
        <v>57</v>
      </c>
      <c r="G9" t="s">
        <v>58</v>
      </c>
      <c r="H9" s="3" t="s">
        <v>2131</v>
      </c>
      <c r="I9" s="3" t="s">
        <v>2129</v>
      </c>
      <c r="J9" s="3" t="s">
        <v>2130</v>
      </c>
      <c r="K9" s="3" t="s">
        <v>2129</v>
      </c>
      <c r="L9" s="3" t="s">
        <v>2129</v>
      </c>
      <c r="M9" s="3" t="s">
        <v>2130</v>
      </c>
      <c r="N9" s="3" t="s">
        <v>2131</v>
      </c>
      <c r="O9" s="2">
        <v>43952</v>
      </c>
      <c r="P9" s="2">
        <v>45412</v>
      </c>
      <c r="Q9" s="3" t="s">
        <v>21</v>
      </c>
    </row>
    <row r="10" spans="1:18" x14ac:dyDescent="0.25">
      <c r="A10">
        <v>9</v>
      </c>
      <c r="B10" t="s">
        <v>59</v>
      </c>
      <c r="C10" t="s">
        <v>60</v>
      </c>
      <c r="D10" t="s">
        <v>61</v>
      </c>
      <c r="E10" s="16" t="s">
        <v>62</v>
      </c>
      <c r="F10" t="s">
        <v>63</v>
      </c>
      <c r="G10" t="s">
        <v>32</v>
      </c>
      <c r="H10" s="3" t="s">
        <v>2131</v>
      </c>
      <c r="I10" s="3" t="s">
        <v>2129</v>
      </c>
      <c r="J10" s="3" t="s">
        <v>2129</v>
      </c>
      <c r="K10" s="3" t="s">
        <v>2129</v>
      </c>
      <c r="L10" s="3" t="s">
        <v>2129</v>
      </c>
      <c r="M10" s="3" t="s">
        <v>2130</v>
      </c>
      <c r="N10" s="3" t="s">
        <v>2131</v>
      </c>
      <c r="O10" s="2">
        <v>42979</v>
      </c>
      <c r="P10" s="2">
        <v>44439</v>
      </c>
      <c r="Q10" s="3" t="s">
        <v>21</v>
      </c>
    </row>
    <row r="11" spans="1:18" x14ac:dyDescent="0.25">
      <c r="A11">
        <v>10</v>
      </c>
      <c r="B11" t="s">
        <v>64</v>
      </c>
      <c r="C11" t="s">
        <v>65</v>
      </c>
      <c r="D11" t="s">
        <v>66</v>
      </c>
      <c r="E11" s="16" t="s">
        <v>67</v>
      </c>
      <c r="F11" t="s">
        <v>68</v>
      </c>
      <c r="G11" t="s">
        <v>69</v>
      </c>
      <c r="H11" s="3" t="s">
        <v>2129</v>
      </c>
      <c r="I11" s="3" t="s">
        <v>2129</v>
      </c>
      <c r="J11" s="3" t="s">
        <v>2130</v>
      </c>
      <c r="K11" s="3" t="s">
        <v>2129</v>
      </c>
      <c r="L11" s="3" t="s">
        <v>2129</v>
      </c>
      <c r="M11" s="3" t="s">
        <v>2130</v>
      </c>
      <c r="N11" s="3" t="s">
        <v>2129</v>
      </c>
      <c r="O11" s="2">
        <v>43101</v>
      </c>
      <c r="P11" s="2">
        <v>44926</v>
      </c>
      <c r="Q11" s="3" t="s">
        <v>21</v>
      </c>
      <c r="R11" s="3" t="s">
        <v>21</v>
      </c>
    </row>
    <row r="12" spans="1:18" x14ac:dyDescent="0.25">
      <c r="A12">
        <v>11</v>
      </c>
      <c r="B12" t="s">
        <v>70</v>
      </c>
      <c r="C12" t="s">
        <v>71</v>
      </c>
      <c r="D12" t="s">
        <v>72</v>
      </c>
      <c r="E12" s="16" t="s">
        <v>18</v>
      </c>
      <c r="F12" t="s">
        <v>73</v>
      </c>
      <c r="G12" t="s">
        <v>37</v>
      </c>
      <c r="H12" s="3" t="s">
        <v>21</v>
      </c>
      <c r="I12" s="3" t="s">
        <v>2131</v>
      </c>
      <c r="J12" s="3" t="s">
        <v>2130</v>
      </c>
      <c r="K12" s="3" t="s">
        <v>2129</v>
      </c>
      <c r="L12" s="3" t="s">
        <v>21</v>
      </c>
      <c r="M12" s="3" t="s">
        <v>2130</v>
      </c>
      <c r="N12" s="3" t="s">
        <v>2131</v>
      </c>
      <c r="O12" s="2">
        <v>42125</v>
      </c>
      <c r="P12" s="2">
        <v>42277</v>
      </c>
      <c r="Q12" s="3"/>
      <c r="R12" s="3" t="s">
        <v>21</v>
      </c>
    </row>
    <row r="13" spans="1:18" x14ac:dyDescent="0.25">
      <c r="A13">
        <v>12</v>
      </c>
      <c r="B13" t="s">
        <v>74</v>
      </c>
      <c r="C13" t="s">
        <v>75</v>
      </c>
      <c r="D13" t="s">
        <v>76</v>
      </c>
      <c r="E13" s="16" t="s">
        <v>18</v>
      </c>
      <c r="F13" t="s">
        <v>77</v>
      </c>
      <c r="G13" t="s">
        <v>37</v>
      </c>
      <c r="H13" s="3" t="s">
        <v>2131</v>
      </c>
      <c r="I13" s="3" t="s">
        <v>2129</v>
      </c>
      <c r="J13" s="3" t="s">
        <v>2130</v>
      </c>
      <c r="K13" s="3" t="s">
        <v>2129</v>
      </c>
      <c r="L13" s="3" t="s">
        <v>2129</v>
      </c>
      <c r="M13" s="3" t="s">
        <v>2130</v>
      </c>
      <c r="N13" s="3" t="s">
        <v>2131</v>
      </c>
      <c r="O13" s="2">
        <v>42491</v>
      </c>
      <c r="P13" s="2">
        <v>43343</v>
      </c>
      <c r="Q13" s="3"/>
      <c r="R13" s="3" t="s">
        <v>21</v>
      </c>
    </row>
    <row r="14" spans="1:18" x14ac:dyDescent="0.25">
      <c r="A14">
        <v>13</v>
      </c>
      <c r="B14" t="s">
        <v>78</v>
      </c>
      <c r="C14" t="s">
        <v>79</v>
      </c>
      <c r="D14" t="s">
        <v>80</v>
      </c>
      <c r="E14" s="16" t="s">
        <v>18</v>
      </c>
      <c r="F14" t="s">
        <v>81</v>
      </c>
      <c r="G14" t="s">
        <v>37</v>
      </c>
      <c r="H14" s="3" t="s">
        <v>21</v>
      </c>
      <c r="I14" s="3" t="s">
        <v>2131</v>
      </c>
      <c r="J14" s="3" t="s">
        <v>2129</v>
      </c>
      <c r="K14" s="3" t="s">
        <v>2129</v>
      </c>
      <c r="L14" s="3" t="s">
        <v>21</v>
      </c>
      <c r="M14" s="3" t="s">
        <v>2130</v>
      </c>
      <c r="N14" s="3" t="s">
        <v>2131</v>
      </c>
      <c r="O14" s="2">
        <v>42430</v>
      </c>
      <c r="P14" s="2">
        <v>42613</v>
      </c>
      <c r="Q14" s="3"/>
      <c r="R14" s="3" t="s">
        <v>21</v>
      </c>
    </row>
    <row r="15" spans="1:18" x14ac:dyDescent="0.25">
      <c r="A15">
        <v>14</v>
      </c>
      <c r="B15" t="s">
        <v>82</v>
      </c>
      <c r="C15" t="s">
        <v>83</v>
      </c>
      <c r="D15" t="s">
        <v>84</v>
      </c>
      <c r="E15" s="16" t="s">
        <v>85</v>
      </c>
      <c r="F15" t="s">
        <v>86</v>
      </c>
      <c r="G15" t="s">
        <v>87</v>
      </c>
      <c r="H15" s="3" t="s">
        <v>2131</v>
      </c>
      <c r="I15" s="3" t="s">
        <v>2129</v>
      </c>
      <c r="J15" s="3" t="s">
        <v>2129</v>
      </c>
      <c r="K15" s="3" t="s">
        <v>2129</v>
      </c>
      <c r="L15" s="3" t="s">
        <v>2131</v>
      </c>
      <c r="M15" s="3" t="s">
        <v>2130</v>
      </c>
      <c r="N15" s="3" t="s">
        <v>2131</v>
      </c>
      <c r="O15" s="2">
        <v>44105</v>
      </c>
      <c r="P15" s="2">
        <v>45199</v>
      </c>
      <c r="Q15" s="3"/>
      <c r="R15" s="3" t="s">
        <v>21</v>
      </c>
    </row>
    <row r="16" spans="1:18" x14ac:dyDescent="0.25">
      <c r="A16">
        <v>15</v>
      </c>
      <c r="B16" t="s">
        <v>88</v>
      </c>
      <c r="C16" t="s">
        <v>89</v>
      </c>
      <c r="D16" t="s">
        <v>90</v>
      </c>
      <c r="E16" s="16" t="s">
        <v>18</v>
      </c>
      <c r="F16" t="s">
        <v>91</v>
      </c>
      <c r="G16" t="s">
        <v>69</v>
      </c>
      <c r="H16" s="3" t="s">
        <v>2129</v>
      </c>
      <c r="I16" s="3" t="s">
        <v>2129</v>
      </c>
      <c r="J16" s="3" t="s">
        <v>2130</v>
      </c>
      <c r="K16" s="3" t="s">
        <v>2129</v>
      </c>
      <c r="L16" s="3" t="s">
        <v>2129</v>
      </c>
      <c r="M16" s="3" t="s">
        <v>2130</v>
      </c>
      <c r="N16" s="3" t="s">
        <v>2129</v>
      </c>
      <c r="O16" s="2">
        <v>42644</v>
      </c>
      <c r="P16" s="2">
        <v>44469</v>
      </c>
      <c r="Q16" s="3" t="s">
        <v>21</v>
      </c>
      <c r="R16" s="3" t="s">
        <v>21</v>
      </c>
    </row>
    <row r="17" spans="1:18" x14ac:dyDescent="0.25">
      <c r="A17">
        <v>16</v>
      </c>
      <c r="B17" t="s">
        <v>92</v>
      </c>
      <c r="C17" t="s">
        <v>93</v>
      </c>
      <c r="D17" t="s">
        <v>94</v>
      </c>
      <c r="E17" s="16" t="s">
        <v>95</v>
      </c>
      <c r="F17" t="s">
        <v>96</v>
      </c>
      <c r="G17" t="s">
        <v>97</v>
      </c>
      <c r="H17" s="3" t="s">
        <v>2131</v>
      </c>
      <c r="I17" s="3" t="s">
        <v>2129</v>
      </c>
      <c r="J17" s="3" t="s">
        <v>2130</v>
      </c>
      <c r="K17" s="3" t="s">
        <v>2129</v>
      </c>
      <c r="L17" s="3" t="s">
        <v>2129</v>
      </c>
      <c r="M17" s="3" t="s">
        <v>2130</v>
      </c>
      <c r="N17" s="3" t="s">
        <v>2131</v>
      </c>
      <c r="O17" s="2">
        <v>44470</v>
      </c>
      <c r="P17" s="2">
        <v>45565</v>
      </c>
      <c r="Q17" s="3"/>
      <c r="R17" s="3" t="s">
        <v>21</v>
      </c>
    </row>
    <row r="18" spans="1:18" x14ac:dyDescent="0.25">
      <c r="A18">
        <v>17</v>
      </c>
      <c r="B18" t="s">
        <v>98</v>
      </c>
      <c r="C18" t="s">
        <v>99</v>
      </c>
      <c r="D18" t="s">
        <v>100</v>
      </c>
      <c r="E18" s="16" t="s">
        <v>101</v>
      </c>
      <c r="F18" t="s">
        <v>102</v>
      </c>
      <c r="G18" t="s">
        <v>103</v>
      </c>
      <c r="H18" s="3" t="s">
        <v>2129</v>
      </c>
      <c r="I18" s="3" t="s">
        <v>2129</v>
      </c>
      <c r="J18" s="3" t="s">
        <v>2129</v>
      </c>
      <c r="K18" s="3" t="s">
        <v>2129</v>
      </c>
      <c r="L18" s="3" t="s">
        <v>2129</v>
      </c>
      <c r="M18" s="3" t="s">
        <v>2130</v>
      </c>
      <c r="N18" s="3" t="s">
        <v>2129</v>
      </c>
      <c r="O18" s="2">
        <v>42522</v>
      </c>
      <c r="P18" s="2">
        <v>43616</v>
      </c>
      <c r="Q18" s="3"/>
      <c r="R18" s="3" t="s">
        <v>21</v>
      </c>
    </row>
    <row r="19" spans="1:18" x14ac:dyDescent="0.25">
      <c r="A19">
        <v>18</v>
      </c>
      <c r="B19" t="s">
        <v>104</v>
      </c>
      <c r="C19" t="s">
        <v>105</v>
      </c>
      <c r="D19" t="s">
        <v>106</v>
      </c>
      <c r="E19" s="16" t="s">
        <v>18</v>
      </c>
      <c r="F19" t="s">
        <v>107</v>
      </c>
      <c r="G19" t="s">
        <v>108</v>
      </c>
      <c r="H19" s="3" t="s">
        <v>21</v>
      </c>
      <c r="I19" s="3" t="s">
        <v>2131</v>
      </c>
      <c r="J19" s="3" t="s">
        <v>2129</v>
      </c>
      <c r="K19" s="3" t="s">
        <v>2129</v>
      </c>
      <c r="L19" s="3" t="s">
        <v>21</v>
      </c>
      <c r="M19" s="3" t="s">
        <v>2130</v>
      </c>
      <c r="N19" s="3" t="s">
        <v>2131</v>
      </c>
      <c r="O19" s="2">
        <v>43435</v>
      </c>
      <c r="P19" s="2">
        <v>43616</v>
      </c>
      <c r="Q19" s="3"/>
      <c r="R19" s="3" t="s">
        <v>21</v>
      </c>
    </row>
    <row r="20" spans="1:18" x14ac:dyDescent="0.25">
      <c r="A20">
        <v>19</v>
      </c>
      <c r="B20" t="s">
        <v>109</v>
      </c>
      <c r="C20" t="s">
        <v>110</v>
      </c>
      <c r="D20" t="s">
        <v>111</v>
      </c>
      <c r="E20" s="16" t="s">
        <v>18</v>
      </c>
      <c r="F20" t="s">
        <v>112</v>
      </c>
      <c r="G20" t="s">
        <v>108</v>
      </c>
      <c r="H20" s="3" t="s">
        <v>21</v>
      </c>
      <c r="I20" s="3" t="s">
        <v>2131</v>
      </c>
      <c r="J20" s="3" t="s">
        <v>2130</v>
      </c>
      <c r="K20" s="3" t="s">
        <v>2129</v>
      </c>
      <c r="L20" s="3" t="s">
        <v>21</v>
      </c>
      <c r="M20" s="3" t="s">
        <v>2130</v>
      </c>
      <c r="N20" s="3" t="s">
        <v>2131</v>
      </c>
      <c r="O20" s="2">
        <v>44228</v>
      </c>
      <c r="P20" s="2">
        <v>44957</v>
      </c>
      <c r="Q20" s="3"/>
      <c r="R20" s="3" t="s">
        <v>21</v>
      </c>
    </row>
    <row r="21" spans="1:18" x14ac:dyDescent="0.25">
      <c r="A21">
        <v>20</v>
      </c>
      <c r="B21" t="s">
        <v>113</v>
      </c>
      <c r="C21" t="s">
        <v>114</v>
      </c>
      <c r="D21" t="s">
        <v>115</v>
      </c>
      <c r="E21" s="16" t="s">
        <v>18</v>
      </c>
      <c r="F21" t="s">
        <v>116</v>
      </c>
      <c r="G21" t="s">
        <v>37</v>
      </c>
      <c r="H21" s="3" t="s">
        <v>2131</v>
      </c>
      <c r="I21" s="3" t="s">
        <v>2129</v>
      </c>
      <c r="J21" s="3" t="s">
        <v>2129</v>
      </c>
      <c r="K21" s="3" t="s">
        <v>2129</v>
      </c>
      <c r="L21" s="3" t="s">
        <v>2129</v>
      </c>
      <c r="M21" s="3" t="s">
        <v>2130</v>
      </c>
      <c r="N21" s="3" t="s">
        <v>2131</v>
      </c>
      <c r="O21" s="2">
        <v>42339</v>
      </c>
      <c r="P21" s="2">
        <v>42460</v>
      </c>
      <c r="Q21" s="3"/>
      <c r="R21" s="3" t="s">
        <v>21</v>
      </c>
    </row>
    <row r="22" spans="1:18" x14ac:dyDescent="0.25">
      <c r="A22">
        <v>21</v>
      </c>
      <c r="B22" t="s">
        <v>117</v>
      </c>
      <c r="C22" t="s">
        <v>118</v>
      </c>
      <c r="D22" t="s">
        <v>119</v>
      </c>
      <c r="E22" s="16" t="s">
        <v>120</v>
      </c>
      <c r="F22" t="s">
        <v>121</v>
      </c>
      <c r="G22" t="s">
        <v>58</v>
      </c>
      <c r="H22" s="3" t="s">
        <v>2131</v>
      </c>
      <c r="I22" s="3" t="s">
        <v>2129</v>
      </c>
      <c r="J22" s="3" t="s">
        <v>2130</v>
      </c>
      <c r="K22" s="3" t="s">
        <v>2129</v>
      </c>
      <c r="L22" s="3" t="s">
        <v>2129</v>
      </c>
      <c r="M22" s="3" t="s">
        <v>2130</v>
      </c>
      <c r="N22" s="3" t="s">
        <v>2131</v>
      </c>
      <c r="O22" s="2">
        <v>43983</v>
      </c>
      <c r="P22" s="2">
        <v>45443</v>
      </c>
      <c r="Q22" s="3" t="s">
        <v>21</v>
      </c>
    </row>
    <row r="23" spans="1:18" x14ac:dyDescent="0.25">
      <c r="A23">
        <v>22</v>
      </c>
      <c r="B23" t="s">
        <v>122</v>
      </c>
      <c r="C23" t="s">
        <v>123</v>
      </c>
      <c r="D23" t="s">
        <v>124</v>
      </c>
      <c r="E23" s="16" t="s">
        <v>18</v>
      </c>
      <c r="F23" t="s">
        <v>125</v>
      </c>
      <c r="G23" t="s">
        <v>20</v>
      </c>
      <c r="H23" s="3" t="s">
        <v>21</v>
      </c>
      <c r="I23" s="3" t="s">
        <v>2131</v>
      </c>
      <c r="J23" s="3" t="s">
        <v>2129</v>
      </c>
      <c r="K23" s="3" t="s">
        <v>2129</v>
      </c>
      <c r="L23" s="3" t="s">
        <v>21</v>
      </c>
      <c r="M23" s="3" t="s">
        <v>2130</v>
      </c>
      <c r="N23" s="3" t="s">
        <v>2131</v>
      </c>
      <c r="O23" s="2">
        <v>44217</v>
      </c>
      <c r="P23" s="2">
        <v>45423</v>
      </c>
      <c r="Q23" s="3"/>
      <c r="R23" s="3" t="s">
        <v>21</v>
      </c>
    </row>
    <row r="24" spans="1:18" x14ac:dyDescent="0.25">
      <c r="A24">
        <v>23</v>
      </c>
      <c r="B24" t="s">
        <v>126</v>
      </c>
      <c r="C24" t="s">
        <v>127</v>
      </c>
      <c r="D24" t="s">
        <v>128</v>
      </c>
      <c r="E24" s="16" t="s">
        <v>129</v>
      </c>
      <c r="F24" t="s">
        <v>130</v>
      </c>
      <c r="G24" t="s">
        <v>58</v>
      </c>
      <c r="H24" s="3" t="s">
        <v>2131</v>
      </c>
      <c r="I24" s="3" t="s">
        <v>2129</v>
      </c>
      <c r="J24" s="3" t="s">
        <v>2129</v>
      </c>
      <c r="K24" s="3" t="s">
        <v>2129</v>
      </c>
      <c r="L24" s="3" t="s">
        <v>2131</v>
      </c>
      <c r="M24" s="3" t="s">
        <v>2130</v>
      </c>
      <c r="N24" s="3" t="s">
        <v>2131</v>
      </c>
      <c r="O24" s="2">
        <v>44075</v>
      </c>
      <c r="P24" s="2">
        <v>45169</v>
      </c>
      <c r="Q24" s="3" t="s">
        <v>21</v>
      </c>
    </row>
    <row r="25" spans="1:18" x14ac:dyDescent="0.25">
      <c r="A25">
        <v>24</v>
      </c>
      <c r="B25" t="s">
        <v>131</v>
      </c>
      <c r="C25" t="s">
        <v>132</v>
      </c>
      <c r="D25" t="s">
        <v>133</v>
      </c>
      <c r="E25" s="16" t="s">
        <v>18</v>
      </c>
      <c r="F25" t="s">
        <v>134</v>
      </c>
      <c r="G25" t="s">
        <v>108</v>
      </c>
      <c r="H25" s="3" t="s">
        <v>21</v>
      </c>
      <c r="I25" s="3" t="s">
        <v>2131</v>
      </c>
      <c r="J25" s="3" t="s">
        <v>2130</v>
      </c>
      <c r="K25" s="3" t="s">
        <v>2129</v>
      </c>
      <c r="L25" s="3" t="s">
        <v>21</v>
      </c>
      <c r="M25" s="3" t="s">
        <v>2130</v>
      </c>
      <c r="N25" s="3" t="s">
        <v>2131</v>
      </c>
      <c r="O25" s="2">
        <v>43313</v>
      </c>
      <c r="P25" s="2">
        <v>43496</v>
      </c>
      <c r="Q25" s="3"/>
      <c r="R25" s="3" t="s">
        <v>21</v>
      </c>
    </row>
    <row r="26" spans="1:18" x14ac:dyDescent="0.25">
      <c r="A26">
        <v>25</v>
      </c>
      <c r="B26" t="s">
        <v>135</v>
      </c>
      <c r="C26" t="s">
        <v>136</v>
      </c>
      <c r="D26" t="s">
        <v>137</v>
      </c>
      <c r="E26" s="16" t="s">
        <v>18</v>
      </c>
      <c r="F26" t="s">
        <v>138</v>
      </c>
      <c r="G26" t="s">
        <v>139</v>
      </c>
      <c r="H26" s="3" t="s">
        <v>21</v>
      </c>
      <c r="I26" s="3" t="s">
        <v>2131</v>
      </c>
      <c r="J26" s="3" t="s">
        <v>2130</v>
      </c>
      <c r="K26" s="3" t="s">
        <v>2129</v>
      </c>
      <c r="L26" s="3" t="s">
        <v>21</v>
      </c>
      <c r="M26" s="3" t="s">
        <v>2130</v>
      </c>
      <c r="N26" s="3" t="s">
        <v>2131</v>
      </c>
      <c r="O26" s="2">
        <v>41395</v>
      </c>
      <c r="P26" s="2">
        <v>42855</v>
      </c>
      <c r="Q26" s="3"/>
      <c r="R26" s="3" t="s">
        <v>21</v>
      </c>
    </row>
    <row r="27" spans="1:18" x14ac:dyDescent="0.25">
      <c r="A27">
        <v>26</v>
      </c>
      <c r="B27" t="s">
        <v>140</v>
      </c>
      <c r="C27" t="s">
        <v>141</v>
      </c>
      <c r="D27" t="s">
        <v>142</v>
      </c>
      <c r="E27" s="16" t="s">
        <v>18</v>
      </c>
      <c r="F27" t="s">
        <v>143</v>
      </c>
      <c r="G27" t="s">
        <v>108</v>
      </c>
      <c r="H27" s="3" t="s">
        <v>21</v>
      </c>
      <c r="I27" s="3" t="s">
        <v>2131</v>
      </c>
      <c r="J27" s="3" t="s">
        <v>2129</v>
      </c>
      <c r="K27" s="3" t="s">
        <v>2129</v>
      </c>
      <c r="L27" s="3" t="s">
        <v>21</v>
      </c>
      <c r="M27" s="3" t="s">
        <v>2130</v>
      </c>
      <c r="N27" s="3" t="s">
        <v>2131</v>
      </c>
      <c r="O27" s="2">
        <v>43891</v>
      </c>
      <c r="P27" s="2">
        <v>44895</v>
      </c>
      <c r="Q27" s="3"/>
      <c r="R27" s="3" t="s">
        <v>21</v>
      </c>
    </row>
    <row r="28" spans="1:18" x14ac:dyDescent="0.25">
      <c r="A28">
        <v>27</v>
      </c>
      <c r="B28" t="s">
        <v>140</v>
      </c>
      <c r="C28" t="s">
        <v>144</v>
      </c>
      <c r="D28" t="s">
        <v>145</v>
      </c>
      <c r="E28" s="16" t="s">
        <v>18</v>
      </c>
      <c r="F28" t="s">
        <v>146</v>
      </c>
      <c r="G28" t="s">
        <v>108</v>
      </c>
      <c r="H28" s="3" t="s">
        <v>21</v>
      </c>
      <c r="I28" s="3" t="s">
        <v>2131</v>
      </c>
      <c r="J28" s="3" t="s">
        <v>2129</v>
      </c>
      <c r="K28" s="3" t="s">
        <v>2129</v>
      </c>
      <c r="L28" s="3" t="s">
        <v>21</v>
      </c>
      <c r="M28" s="3" t="s">
        <v>2130</v>
      </c>
      <c r="N28" s="3" t="s">
        <v>2131</v>
      </c>
      <c r="O28" s="2">
        <v>43221</v>
      </c>
      <c r="P28" s="2">
        <v>43343</v>
      </c>
      <c r="Q28" s="3"/>
      <c r="R28" s="3" t="s">
        <v>21</v>
      </c>
    </row>
    <row r="29" spans="1:18" x14ac:dyDescent="0.25">
      <c r="A29">
        <v>28</v>
      </c>
      <c r="B29" t="s">
        <v>147</v>
      </c>
      <c r="C29" t="s">
        <v>148</v>
      </c>
      <c r="D29" t="s">
        <v>149</v>
      </c>
      <c r="E29" s="16" t="s">
        <v>150</v>
      </c>
      <c r="F29" t="s">
        <v>151</v>
      </c>
      <c r="G29" t="s">
        <v>152</v>
      </c>
      <c r="H29" s="3" t="s">
        <v>2131</v>
      </c>
      <c r="I29" s="3" t="s">
        <v>2129</v>
      </c>
      <c r="J29" s="3" t="s">
        <v>2130</v>
      </c>
      <c r="K29" s="3" t="s">
        <v>2129</v>
      </c>
      <c r="L29" s="3" t="s">
        <v>2129</v>
      </c>
      <c r="M29" s="3" t="s">
        <v>2130</v>
      </c>
      <c r="N29" s="3" t="s">
        <v>2131</v>
      </c>
      <c r="O29" s="2">
        <v>43191</v>
      </c>
      <c r="P29" s="2">
        <v>44926</v>
      </c>
      <c r="Q29" s="3" t="s">
        <v>21</v>
      </c>
    </row>
    <row r="30" spans="1:18" x14ac:dyDescent="0.25">
      <c r="A30">
        <v>29</v>
      </c>
      <c r="B30" t="s">
        <v>153</v>
      </c>
      <c r="C30" t="s">
        <v>154</v>
      </c>
      <c r="D30" t="s">
        <v>155</v>
      </c>
      <c r="E30" s="16" t="s">
        <v>156</v>
      </c>
      <c r="F30" t="s">
        <v>157</v>
      </c>
      <c r="G30" t="s">
        <v>26</v>
      </c>
      <c r="H30" s="3" t="s">
        <v>2131</v>
      </c>
      <c r="I30" s="3" t="s">
        <v>2129</v>
      </c>
      <c r="J30" s="3" t="s">
        <v>2129</v>
      </c>
      <c r="K30" s="3" t="s">
        <v>2129</v>
      </c>
      <c r="L30" s="3" t="s">
        <v>2129</v>
      </c>
      <c r="M30" s="3" t="s">
        <v>2130</v>
      </c>
      <c r="N30" s="3" t="s">
        <v>2131</v>
      </c>
      <c r="O30" s="2">
        <v>43617</v>
      </c>
      <c r="P30" s="2">
        <v>45260</v>
      </c>
      <c r="Q30" s="3"/>
      <c r="R30" s="3" t="s">
        <v>21</v>
      </c>
    </row>
    <row r="31" spans="1:18" x14ac:dyDescent="0.25">
      <c r="A31">
        <v>30</v>
      </c>
      <c r="B31" t="s">
        <v>158</v>
      </c>
      <c r="C31" t="s">
        <v>159</v>
      </c>
      <c r="D31" t="s">
        <v>160</v>
      </c>
      <c r="E31" s="16" t="s">
        <v>18</v>
      </c>
      <c r="F31" t="s">
        <v>161</v>
      </c>
      <c r="G31" t="s">
        <v>37</v>
      </c>
      <c r="H31" s="3" t="s">
        <v>21</v>
      </c>
      <c r="I31" s="3" t="s">
        <v>2131</v>
      </c>
      <c r="J31" s="3" t="s">
        <v>2129</v>
      </c>
      <c r="K31" s="3" t="s">
        <v>2129</v>
      </c>
      <c r="L31" s="3" t="s">
        <v>21</v>
      </c>
      <c r="M31" s="3" t="s">
        <v>2130</v>
      </c>
      <c r="N31" s="3" t="s">
        <v>2131</v>
      </c>
      <c r="O31" s="2">
        <v>42278</v>
      </c>
      <c r="P31" s="2">
        <v>42460</v>
      </c>
      <c r="Q31" s="3"/>
      <c r="R31" s="3" t="s">
        <v>21</v>
      </c>
    </row>
    <row r="32" spans="1:18" x14ac:dyDescent="0.25">
      <c r="A32">
        <v>31</v>
      </c>
      <c r="B32" t="s">
        <v>162</v>
      </c>
      <c r="C32" t="s">
        <v>163</v>
      </c>
      <c r="D32" t="s">
        <v>164</v>
      </c>
      <c r="E32" s="16" t="s">
        <v>18</v>
      </c>
      <c r="F32" t="s">
        <v>165</v>
      </c>
      <c r="G32" t="s">
        <v>37</v>
      </c>
      <c r="H32" s="3" t="s">
        <v>21</v>
      </c>
      <c r="I32" s="3" t="s">
        <v>2131</v>
      </c>
      <c r="J32" s="3" t="s">
        <v>2130</v>
      </c>
      <c r="K32" s="3" t="s">
        <v>2129</v>
      </c>
      <c r="L32" s="3" t="s">
        <v>21</v>
      </c>
      <c r="M32" s="3" t="s">
        <v>2130</v>
      </c>
      <c r="N32" s="3" t="s">
        <v>2131</v>
      </c>
      <c r="O32" s="2">
        <v>42430</v>
      </c>
      <c r="P32" s="2">
        <v>42551</v>
      </c>
      <c r="Q32" s="3"/>
      <c r="R32" s="3" t="s">
        <v>21</v>
      </c>
    </row>
    <row r="33" spans="1:18" x14ac:dyDescent="0.25">
      <c r="A33">
        <v>32</v>
      </c>
      <c r="B33" t="s">
        <v>166</v>
      </c>
      <c r="C33" t="s">
        <v>167</v>
      </c>
      <c r="D33" t="s">
        <v>168</v>
      </c>
      <c r="E33" s="16" t="s">
        <v>169</v>
      </c>
      <c r="F33" t="s">
        <v>170</v>
      </c>
      <c r="G33" t="s">
        <v>26</v>
      </c>
      <c r="H33" s="3" t="s">
        <v>2131</v>
      </c>
      <c r="I33" s="3" t="s">
        <v>2129</v>
      </c>
      <c r="J33" s="3" t="s">
        <v>2130</v>
      </c>
      <c r="K33" s="3" t="s">
        <v>2129</v>
      </c>
      <c r="L33" s="3" t="s">
        <v>2129</v>
      </c>
      <c r="M33" s="3" t="s">
        <v>2130</v>
      </c>
      <c r="N33" s="3" t="s">
        <v>2131</v>
      </c>
      <c r="O33" s="2">
        <v>44075</v>
      </c>
      <c r="P33" s="2">
        <v>45535</v>
      </c>
      <c r="Q33" s="3"/>
      <c r="R33" s="3" t="s">
        <v>21</v>
      </c>
    </row>
    <row r="34" spans="1:18" x14ac:dyDescent="0.25">
      <c r="A34">
        <v>33</v>
      </c>
      <c r="B34" t="s">
        <v>171</v>
      </c>
      <c r="C34" t="s">
        <v>172</v>
      </c>
      <c r="D34" t="s">
        <v>173</v>
      </c>
      <c r="E34" s="16" t="s">
        <v>174</v>
      </c>
      <c r="F34" t="s">
        <v>175</v>
      </c>
      <c r="G34" t="s">
        <v>26</v>
      </c>
      <c r="H34" s="3" t="s">
        <v>2131</v>
      </c>
      <c r="I34" s="3" t="s">
        <v>2129</v>
      </c>
      <c r="J34" s="3" t="s">
        <v>2130</v>
      </c>
      <c r="K34" s="3" t="s">
        <v>2129</v>
      </c>
      <c r="L34" s="3" t="s">
        <v>2129</v>
      </c>
      <c r="M34" s="3" t="s">
        <v>2130</v>
      </c>
      <c r="N34" s="3" t="s">
        <v>2131</v>
      </c>
      <c r="O34" s="2">
        <v>44075</v>
      </c>
      <c r="P34" s="2">
        <v>45900</v>
      </c>
      <c r="Q34" s="3"/>
      <c r="R34" s="3" t="s">
        <v>21</v>
      </c>
    </row>
    <row r="35" spans="1:18" x14ac:dyDescent="0.25">
      <c r="A35">
        <v>34</v>
      </c>
      <c r="B35" t="s">
        <v>176</v>
      </c>
      <c r="C35" t="s">
        <v>177</v>
      </c>
      <c r="D35" t="s">
        <v>178</v>
      </c>
      <c r="E35" s="16" t="s">
        <v>18</v>
      </c>
      <c r="F35" t="s">
        <v>179</v>
      </c>
      <c r="G35" t="s">
        <v>37</v>
      </c>
      <c r="H35" s="3" t="s">
        <v>21</v>
      </c>
      <c r="I35" s="3" t="s">
        <v>2131</v>
      </c>
      <c r="J35" s="3" t="s">
        <v>2130</v>
      </c>
      <c r="K35" s="3" t="s">
        <v>2129</v>
      </c>
      <c r="L35" s="3" t="s">
        <v>21</v>
      </c>
      <c r="M35" s="3" t="s">
        <v>2130</v>
      </c>
      <c r="N35" s="3" t="s">
        <v>2131</v>
      </c>
      <c r="O35" s="2">
        <v>41883</v>
      </c>
      <c r="P35" s="2">
        <v>41973</v>
      </c>
      <c r="Q35" s="3"/>
      <c r="R35" s="3" t="s">
        <v>21</v>
      </c>
    </row>
    <row r="36" spans="1:18" x14ac:dyDescent="0.25">
      <c r="A36">
        <v>35</v>
      </c>
      <c r="B36" t="s">
        <v>180</v>
      </c>
      <c r="C36" t="s">
        <v>181</v>
      </c>
      <c r="D36" t="s">
        <v>182</v>
      </c>
      <c r="E36" s="16" t="s">
        <v>183</v>
      </c>
      <c r="F36" t="s">
        <v>184</v>
      </c>
      <c r="G36" t="s">
        <v>69</v>
      </c>
      <c r="H36" s="3" t="s">
        <v>2131</v>
      </c>
      <c r="I36" s="3" t="s">
        <v>2129</v>
      </c>
      <c r="J36" s="3" t="s">
        <v>2130</v>
      </c>
      <c r="K36" s="3" t="s">
        <v>2129</v>
      </c>
      <c r="L36" s="3" t="s">
        <v>2131</v>
      </c>
      <c r="M36" s="3" t="s">
        <v>2130</v>
      </c>
      <c r="N36" s="3" t="s">
        <v>2131</v>
      </c>
      <c r="O36" s="2">
        <v>42856</v>
      </c>
      <c r="P36" s="2">
        <v>44135</v>
      </c>
      <c r="Q36" s="3" t="s">
        <v>21</v>
      </c>
      <c r="R36" s="3" t="s">
        <v>21</v>
      </c>
    </row>
    <row r="37" spans="1:18" x14ac:dyDescent="0.25">
      <c r="A37">
        <v>36</v>
      </c>
      <c r="B37" t="s">
        <v>185</v>
      </c>
      <c r="C37" t="s">
        <v>186</v>
      </c>
      <c r="D37" t="s">
        <v>187</v>
      </c>
      <c r="E37" s="16" t="s">
        <v>18</v>
      </c>
      <c r="F37" t="s">
        <v>188</v>
      </c>
      <c r="G37" t="s">
        <v>58</v>
      </c>
      <c r="H37" s="3" t="s">
        <v>2131</v>
      </c>
      <c r="I37" s="3" t="s">
        <v>2129</v>
      </c>
      <c r="J37" s="3" t="s">
        <v>2130</v>
      </c>
      <c r="K37" s="3" t="s">
        <v>2129</v>
      </c>
      <c r="L37" s="3" t="s">
        <v>2131</v>
      </c>
      <c r="M37" s="3" t="s">
        <v>2130</v>
      </c>
      <c r="N37" s="3" t="s">
        <v>2131</v>
      </c>
      <c r="O37" s="2">
        <v>44348</v>
      </c>
      <c r="P37" s="2">
        <v>45808</v>
      </c>
      <c r="Q37" s="3" t="s">
        <v>21</v>
      </c>
    </row>
    <row r="38" spans="1:18" x14ac:dyDescent="0.25">
      <c r="A38">
        <v>37</v>
      </c>
      <c r="B38" t="s">
        <v>189</v>
      </c>
      <c r="C38" t="s">
        <v>190</v>
      </c>
      <c r="D38" t="s">
        <v>191</v>
      </c>
      <c r="E38" s="16" t="s">
        <v>18</v>
      </c>
      <c r="F38" t="s">
        <v>192</v>
      </c>
      <c r="G38" t="s">
        <v>37</v>
      </c>
      <c r="H38" s="3" t="s">
        <v>21</v>
      </c>
      <c r="I38" s="3" t="s">
        <v>2131</v>
      </c>
      <c r="J38" s="3" t="s">
        <v>2129</v>
      </c>
      <c r="K38" s="3" t="s">
        <v>2129</v>
      </c>
      <c r="L38" s="3" t="s">
        <v>21</v>
      </c>
      <c r="M38" s="3" t="s">
        <v>2130</v>
      </c>
      <c r="N38" s="3" t="s">
        <v>2131</v>
      </c>
      <c r="O38" s="2">
        <v>41913</v>
      </c>
      <c r="P38" s="2">
        <v>42035</v>
      </c>
      <c r="Q38" s="3"/>
      <c r="R38" s="3" t="s">
        <v>21</v>
      </c>
    </row>
    <row r="39" spans="1:18" x14ac:dyDescent="0.25">
      <c r="A39">
        <v>38</v>
      </c>
      <c r="B39" t="s">
        <v>193</v>
      </c>
      <c r="C39" t="s">
        <v>194</v>
      </c>
      <c r="D39" t="s">
        <v>195</v>
      </c>
      <c r="E39" s="16" t="s">
        <v>196</v>
      </c>
      <c r="F39" t="s">
        <v>197</v>
      </c>
      <c r="G39" t="s">
        <v>198</v>
      </c>
      <c r="H39" s="3" t="s">
        <v>2131</v>
      </c>
      <c r="I39" s="3" t="s">
        <v>2129</v>
      </c>
      <c r="J39" s="3" t="s">
        <v>2129</v>
      </c>
      <c r="K39" s="3" t="s">
        <v>2129</v>
      </c>
      <c r="L39" s="3" t="s">
        <v>2131</v>
      </c>
      <c r="M39" s="3" t="s">
        <v>2130</v>
      </c>
      <c r="N39" s="3" t="s">
        <v>2131</v>
      </c>
      <c r="O39" s="2">
        <v>44013</v>
      </c>
      <c r="P39" s="2">
        <v>45838</v>
      </c>
      <c r="Q39" s="3" t="s">
        <v>21</v>
      </c>
    </row>
    <row r="40" spans="1:18" x14ac:dyDescent="0.25">
      <c r="A40">
        <v>39</v>
      </c>
      <c r="B40" t="s">
        <v>199</v>
      </c>
      <c r="C40" t="s">
        <v>200</v>
      </c>
      <c r="D40" t="s">
        <v>201</v>
      </c>
      <c r="E40" s="16" t="s">
        <v>18</v>
      </c>
      <c r="F40" t="s">
        <v>202</v>
      </c>
      <c r="G40" t="s">
        <v>37</v>
      </c>
      <c r="H40" s="3" t="s">
        <v>21</v>
      </c>
      <c r="I40" s="3" t="s">
        <v>2131</v>
      </c>
      <c r="J40" s="3" t="s">
        <v>2130</v>
      </c>
      <c r="K40" s="3" t="s">
        <v>2129</v>
      </c>
      <c r="L40" s="3" t="s">
        <v>21</v>
      </c>
      <c r="M40" s="3" t="s">
        <v>2130</v>
      </c>
      <c r="N40" s="3" t="s">
        <v>2131</v>
      </c>
      <c r="O40" s="2">
        <v>41944</v>
      </c>
      <c r="P40" s="2">
        <v>42124</v>
      </c>
      <c r="Q40" s="3"/>
      <c r="R40" s="3" t="s">
        <v>21</v>
      </c>
    </row>
    <row r="41" spans="1:18" x14ac:dyDescent="0.25">
      <c r="A41">
        <v>40</v>
      </c>
      <c r="B41" t="s">
        <v>199</v>
      </c>
      <c r="C41" t="s">
        <v>200</v>
      </c>
      <c r="D41" t="s">
        <v>203</v>
      </c>
      <c r="E41" s="16" t="s">
        <v>18</v>
      </c>
      <c r="F41" t="s">
        <v>204</v>
      </c>
      <c r="G41" t="s">
        <v>37</v>
      </c>
      <c r="H41" s="3" t="s">
        <v>21</v>
      </c>
      <c r="I41" s="3" t="s">
        <v>2131</v>
      </c>
      <c r="J41" s="3" t="s">
        <v>2130</v>
      </c>
      <c r="K41" s="3" t="s">
        <v>2129</v>
      </c>
      <c r="L41" s="3" t="s">
        <v>21</v>
      </c>
      <c r="M41" s="3" t="s">
        <v>2130</v>
      </c>
      <c r="N41" s="3" t="s">
        <v>2131</v>
      </c>
      <c r="O41" s="2">
        <v>42430</v>
      </c>
      <c r="P41" s="2">
        <v>43373</v>
      </c>
      <c r="Q41" s="3"/>
      <c r="R41" s="3" t="s">
        <v>21</v>
      </c>
    </row>
    <row r="42" spans="1:18" x14ac:dyDescent="0.25">
      <c r="A42">
        <v>41</v>
      </c>
      <c r="B42" t="s">
        <v>205</v>
      </c>
      <c r="C42" t="s">
        <v>206</v>
      </c>
      <c r="D42" t="s">
        <v>207</v>
      </c>
      <c r="E42" s="16" t="s">
        <v>208</v>
      </c>
      <c r="F42" t="s">
        <v>209</v>
      </c>
      <c r="G42" t="s">
        <v>210</v>
      </c>
      <c r="H42" s="3" t="s">
        <v>2129</v>
      </c>
      <c r="I42" s="3" t="s">
        <v>2129</v>
      </c>
      <c r="J42" s="3" t="s">
        <v>2129</v>
      </c>
      <c r="K42" s="3" t="s">
        <v>2129</v>
      </c>
      <c r="L42" s="3" t="s">
        <v>2129</v>
      </c>
      <c r="M42" s="3" t="s">
        <v>2130</v>
      </c>
      <c r="N42" s="3" t="s">
        <v>2129</v>
      </c>
      <c r="O42" s="2">
        <v>43586</v>
      </c>
      <c r="P42" s="2">
        <v>45412</v>
      </c>
      <c r="Q42" s="3" t="s">
        <v>21</v>
      </c>
    </row>
    <row r="43" spans="1:18" x14ac:dyDescent="0.25">
      <c r="A43">
        <v>42</v>
      </c>
      <c r="B43" t="s">
        <v>211</v>
      </c>
      <c r="C43" t="s">
        <v>212</v>
      </c>
      <c r="D43" t="s">
        <v>213</v>
      </c>
      <c r="E43" s="16" t="s">
        <v>18</v>
      </c>
      <c r="F43" t="s">
        <v>214</v>
      </c>
      <c r="G43" t="s">
        <v>215</v>
      </c>
      <c r="H43" s="3" t="s">
        <v>2129</v>
      </c>
      <c r="I43" s="3" t="s">
        <v>2129</v>
      </c>
      <c r="J43" s="3" t="s">
        <v>2129</v>
      </c>
      <c r="K43" s="3" t="s">
        <v>2129</v>
      </c>
      <c r="L43" s="3" t="s">
        <v>2131</v>
      </c>
      <c r="M43" s="3" t="s">
        <v>2130</v>
      </c>
      <c r="N43" s="3" t="s">
        <v>2131</v>
      </c>
      <c r="O43" s="2">
        <v>42005</v>
      </c>
      <c r="P43" s="2">
        <v>43100</v>
      </c>
      <c r="Q43" s="3"/>
      <c r="R43" s="3" t="s">
        <v>21</v>
      </c>
    </row>
    <row r="44" spans="1:18" x14ac:dyDescent="0.25">
      <c r="A44">
        <v>43</v>
      </c>
      <c r="B44" t="s">
        <v>216</v>
      </c>
      <c r="C44" t="s">
        <v>217</v>
      </c>
      <c r="D44" t="s">
        <v>218</v>
      </c>
      <c r="E44" s="16" t="s">
        <v>18</v>
      </c>
      <c r="F44" t="s">
        <v>219</v>
      </c>
      <c r="G44" t="s">
        <v>220</v>
      </c>
      <c r="H44" s="3" t="s">
        <v>21</v>
      </c>
      <c r="I44" s="3" t="s">
        <v>2131</v>
      </c>
      <c r="J44" s="3" t="s">
        <v>2130</v>
      </c>
      <c r="K44" s="3" t="s">
        <v>2129</v>
      </c>
      <c r="L44" s="3" t="s">
        <v>21</v>
      </c>
      <c r="M44" s="3" t="s">
        <v>2130</v>
      </c>
      <c r="N44" s="3" t="s">
        <v>2131</v>
      </c>
      <c r="O44" s="2">
        <v>44621</v>
      </c>
      <c r="P44" s="2">
        <v>45351</v>
      </c>
      <c r="Q44" s="3"/>
      <c r="R44" s="3" t="s">
        <v>21</v>
      </c>
    </row>
    <row r="45" spans="1:18" x14ac:dyDescent="0.25">
      <c r="A45">
        <v>44</v>
      </c>
      <c r="B45" t="s">
        <v>221</v>
      </c>
      <c r="C45" t="s">
        <v>222</v>
      </c>
      <c r="D45" t="s">
        <v>223</v>
      </c>
      <c r="E45" s="16" t="s">
        <v>224</v>
      </c>
      <c r="F45" t="s">
        <v>225</v>
      </c>
      <c r="G45" t="s">
        <v>32</v>
      </c>
      <c r="H45" s="3" t="s">
        <v>2131</v>
      </c>
      <c r="I45" s="3" t="s">
        <v>2129</v>
      </c>
      <c r="J45" s="3" t="s">
        <v>2130</v>
      </c>
      <c r="K45" s="3" t="s">
        <v>2129</v>
      </c>
      <c r="L45" s="3" t="s">
        <v>2131</v>
      </c>
      <c r="M45" s="3" t="s">
        <v>2130</v>
      </c>
      <c r="N45" s="3" t="s">
        <v>2131</v>
      </c>
      <c r="O45" s="2">
        <v>42887</v>
      </c>
      <c r="P45" s="2">
        <v>44530</v>
      </c>
      <c r="Q45" s="3" t="s">
        <v>21</v>
      </c>
    </row>
    <row r="46" spans="1:18" x14ac:dyDescent="0.25">
      <c r="A46">
        <v>45</v>
      </c>
      <c r="B46" t="s">
        <v>226</v>
      </c>
      <c r="C46" t="s">
        <v>227</v>
      </c>
      <c r="D46" t="s">
        <v>228</v>
      </c>
      <c r="E46" s="16" t="s">
        <v>229</v>
      </c>
      <c r="F46" t="s">
        <v>230</v>
      </c>
      <c r="G46" t="s">
        <v>58</v>
      </c>
      <c r="H46" s="3" t="s">
        <v>2131</v>
      </c>
      <c r="I46" s="3" t="s">
        <v>2129</v>
      </c>
      <c r="J46" s="3" t="s">
        <v>2129</v>
      </c>
      <c r="K46" s="3" t="s">
        <v>2129</v>
      </c>
      <c r="L46" s="3" t="s">
        <v>2131</v>
      </c>
      <c r="M46" s="3" t="s">
        <v>2130</v>
      </c>
      <c r="N46" s="3" t="s">
        <v>2131</v>
      </c>
      <c r="O46" s="2">
        <v>44440</v>
      </c>
      <c r="P46" s="2">
        <v>45351</v>
      </c>
      <c r="Q46" s="3" t="s">
        <v>21</v>
      </c>
    </row>
    <row r="47" spans="1:18" x14ac:dyDescent="0.25">
      <c r="A47">
        <v>46</v>
      </c>
      <c r="B47" t="s">
        <v>231</v>
      </c>
      <c r="C47" t="s">
        <v>232</v>
      </c>
      <c r="D47" t="s">
        <v>233</v>
      </c>
      <c r="E47" s="16" t="s">
        <v>234</v>
      </c>
      <c r="F47" t="s">
        <v>235</v>
      </c>
      <c r="G47" t="s">
        <v>58</v>
      </c>
      <c r="H47" s="3" t="s">
        <v>2131</v>
      </c>
      <c r="I47" s="3" t="s">
        <v>2129</v>
      </c>
      <c r="J47" s="3" t="s">
        <v>2130</v>
      </c>
      <c r="K47" s="3" t="s">
        <v>2129</v>
      </c>
      <c r="L47" s="3" t="s">
        <v>2129</v>
      </c>
      <c r="M47" s="3" t="s">
        <v>2130</v>
      </c>
      <c r="N47" s="3" t="s">
        <v>2131</v>
      </c>
      <c r="O47" s="2">
        <v>43952</v>
      </c>
      <c r="P47" s="2">
        <v>45230</v>
      </c>
      <c r="Q47" s="3" t="s">
        <v>21</v>
      </c>
    </row>
    <row r="48" spans="1:18" x14ac:dyDescent="0.25">
      <c r="A48">
        <v>47</v>
      </c>
      <c r="B48" t="s">
        <v>236</v>
      </c>
      <c r="C48" t="s">
        <v>237</v>
      </c>
      <c r="D48" t="s">
        <v>238</v>
      </c>
      <c r="E48" s="16" t="s">
        <v>239</v>
      </c>
      <c r="F48" t="s">
        <v>240</v>
      </c>
      <c r="G48" t="s">
        <v>152</v>
      </c>
      <c r="H48" s="3" t="s">
        <v>2131</v>
      </c>
      <c r="I48" s="3" t="s">
        <v>2129</v>
      </c>
      <c r="J48" s="3" t="s">
        <v>2129</v>
      </c>
      <c r="K48" s="3" t="s">
        <v>2129</v>
      </c>
      <c r="L48" s="3" t="s">
        <v>2131</v>
      </c>
      <c r="M48" s="3" t="s">
        <v>2130</v>
      </c>
      <c r="N48" s="3" t="s">
        <v>2131</v>
      </c>
      <c r="O48" s="2">
        <v>43344</v>
      </c>
      <c r="P48" s="2">
        <v>44196</v>
      </c>
      <c r="Q48" s="3" t="s">
        <v>21</v>
      </c>
    </row>
    <row r="49" spans="1:18" x14ac:dyDescent="0.25">
      <c r="A49">
        <v>48</v>
      </c>
      <c r="B49" t="s">
        <v>241</v>
      </c>
      <c r="C49" t="s">
        <v>242</v>
      </c>
      <c r="D49" t="s">
        <v>243</v>
      </c>
      <c r="E49" s="16" t="s">
        <v>244</v>
      </c>
      <c r="F49" t="s">
        <v>245</v>
      </c>
      <c r="G49" t="s">
        <v>32</v>
      </c>
      <c r="H49" s="3" t="s">
        <v>2131</v>
      </c>
      <c r="I49" s="3" t="s">
        <v>2129</v>
      </c>
      <c r="J49" s="3" t="s">
        <v>2130</v>
      </c>
      <c r="K49" s="3" t="s">
        <v>2129</v>
      </c>
      <c r="L49" s="3" t="s">
        <v>2131</v>
      </c>
      <c r="M49" s="3" t="s">
        <v>2130</v>
      </c>
      <c r="N49" s="3" t="s">
        <v>2131</v>
      </c>
      <c r="O49" s="2">
        <v>42644</v>
      </c>
      <c r="P49" s="2">
        <v>43738</v>
      </c>
      <c r="Q49" s="3" t="s">
        <v>21</v>
      </c>
    </row>
    <row r="50" spans="1:18" x14ac:dyDescent="0.25">
      <c r="A50">
        <v>49</v>
      </c>
      <c r="B50" t="s">
        <v>246</v>
      </c>
      <c r="C50" t="s">
        <v>247</v>
      </c>
      <c r="D50" t="s">
        <v>248</v>
      </c>
      <c r="E50" s="16" t="s">
        <v>249</v>
      </c>
      <c r="F50" t="s">
        <v>250</v>
      </c>
      <c r="G50" t="s">
        <v>58</v>
      </c>
      <c r="H50" s="3" t="s">
        <v>2129</v>
      </c>
      <c r="I50" s="3" t="s">
        <v>2129</v>
      </c>
      <c r="J50" s="3" t="s">
        <v>2129</v>
      </c>
      <c r="K50" s="3" t="s">
        <v>2129</v>
      </c>
      <c r="L50" s="3" t="s">
        <v>2131</v>
      </c>
      <c r="M50" s="3" t="s">
        <v>2130</v>
      </c>
      <c r="N50" s="3" t="s">
        <v>2131</v>
      </c>
      <c r="O50" s="2">
        <v>44470</v>
      </c>
      <c r="P50" s="2">
        <v>45199</v>
      </c>
      <c r="Q50" s="3" t="s">
        <v>21</v>
      </c>
    </row>
    <row r="51" spans="1:18" x14ac:dyDescent="0.25">
      <c r="A51">
        <v>50</v>
      </c>
      <c r="B51" t="s">
        <v>251</v>
      </c>
      <c r="C51" t="s">
        <v>252</v>
      </c>
      <c r="D51" t="s">
        <v>253</v>
      </c>
      <c r="E51" s="16" t="s">
        <v>254</v>
      </c>
      <c r="F51" t="s">
        <v>255</v>
      </c>
      <c r="G51" t="s">
        <v>58</v>
      </c>
      <c r="H51" s="3" t="s">
        <v>2131</v>
      </c>
      <c r="I51" s="3" t="s">
        <v>2129</v>
      </c>
      <c r="J51" s="3" t="s">
        <v>2130</v>
      </c>
      <c r="K51" s="3" t="s">
        <v>2129</v>
      </c>
      <c r="L51" s="3" t="s">
        <v>2131</v>
      </c>
      <c r="M51" s="3" t="s">
        <v>2130</v>
      </c>
      <c r="N51" s="3" t="s">
        <v>2131</v>
      </c>
      <c r="O51" s="2">
        <v>43983</v>
      </c>
      <c r="P51" s="2">
        <v>45260</v>
      </c>
      <c r="Q51" s="3" t="s">
        <v>21</v>
      </c>
    </row>
    <row r="52" spans="1:18" x14ac:dyDescent="0.25">
      <c r="A52">
        <v>51</v>
      </c>
      <c r="B52" t="s">
        <v>256</v>
      </c>
      <c r="C52" t="s">
        <v>257</v>
      </c>
      <c r="D52" t="s">
        <v>258</v>
      </c>
      <c r="E52" s="16" t="s">
        <v>18</v>
      </c>
      <c r="F52" t="s">
        <v>259</v>
      </c>
      <c r="G52" t="s">
        <v>260</v>
      </c>
      <c r="H52" s="3" t="s">
        <v>2129</v>
      </c>
      <c r="I52" s="3" t="s">
        <v>2129</v>
      </c>
      <c r="J52" s="3" t="s">
        <v>2129</v>
      </c>
      <c r="K52" s="3" t="s">
        <v>2129</v>
      </c>
      <c r="L52" s="3" t="s">
        <v>2129</v>
      </c>
      <c r="M52" s="3" t="s">
        <v>2130</v>
      </c>
      <c r="N52" s="3" t="s">
        <v>2129</v>
      </c>
      <c r="O52" s="2">
        <v>44866</v>
      </c>
      <c r="P52" s="2">
        <v>46326</v>
      </c>
      <c r="Q52" s="3"/>
      <c r="R52" s="3" t="s">
        <v>21</v>
      </c>
    </row>
    <row r="53" spans="1:18" x14ac:dyDescent="0.25">
      <c r="A53">
        <v>52</v>
      </c>
      <c r="B53" t="s">
        <v>261</v>
      </c>
      <c r="C53" t="s">
        <v>262</v>
      </c>
      <c r="D53" t="s">
        <v>263</v>
      </c>
      <c r="E53" s="16" t="s">
        <v>264</v>
      </c>
      <c r="F53" t="s">
        <v>265</v>
      </c>
      <c r="G53" t="s">
        <v>58</v>
      </c>
      <c r="H53" s="3" t="s">
        <v>2131</v>
      </c>
      <c r="I53" s="3" t="s">
        <v>2129</v>
      </c>
      <c r="J53" s="3" t="s">
        <v>2129</v>
      </c>
      <c r="K53" s="3" t="s">
        <v>2129</v>
      </c>
      <c r="L53" s="3" t="s">
        <v>2131</v>
      </c>
      <c r="M53" s="3" t="s">
        <v>2130</v>
      </c>
      <c r="N53" s="3" t="s">
        <v>2131</v>
      </c>
      <c r="O53" s="2">
        <v>44348</v>
      </c>
      <c r="P53" s="2">
        <v>45230</v>
      </c>
      <c r="Q53" s="3" t="s">
        <v>21</v>
      </c>
    </row>
    <row r="54" spans="1:18" x14ac:dyDescent="0.25">
      <c r="A54">
        <v>53</v>
      </c>
      <c r="B54" t="s">
        <v>266</v>
      </c>
      <c r="C54" t="s">
        <v>267</v>
      </c>
      <c r="D54" t="s">
        <v>268</v>
      </c>
      <c r="E54" s="16" t="s">
        <v>18</v>
      </c>
      <c r="F54" t="s">
        <v>269</v>
      </c>
      <c r="G54" t="s">
        <v>32</v>
      </c>
      <c r="H54" s="3" t="s">
        <v>2131</v>
      </c>
      <c r="I54" s="3" t="s">
        <v>2129</v>
      </c>
      <c r="J54" s="3" t="s">
        <v>2130</v>
      </c>
      <c r="K54" s="3" t="s">
        <v>2129</v>
      </c>
      <c r="L54" s="3" t="s">
        <v>2131</v>
      </c>
      <c r="M54" s="3" t="s">
        <v>2130</v>
      </c>
      <c r="N54" s="3" t="s">
        <v>2131</v>
      </c>
      <c r="O54" s="2">
        <v>42614</v>
      </c>
      <c r="P54" s="2">
        <v>43830</v>
      </c>
      <c r="Q54" s="3" t="s">
        <v>21</v>
      </c>
    </row>
    <row r="55" spans="1:18" x14ac:dyDescent="0.25">
      <c r="A55">
        <v>54</v>
      </c>
      <c r="B55" t="s">
        <v>270</v>
      </c>
      <c r="C55" t="s">
        <v>271</v>
      </c>
      <c r="D55" t="s">
        <v>272</v>
      </c>
      <c r="E55" s="16" t="s">
        <v>18</v>
      </c>
      <c r="F55" t="s">
        <v>273</v>
      </c>
      <c r="G55" t="s">
        <v>108</v>
      </c>
      <c r="H55" s="3" t="s">
        <v>21</v>
      </c>
      <c r="I55" s="3" t="s">
        <v>2131</v>
      </c>
      <c r="J55" s="3" t="s">
        <v>2129</v>
      </c>
      <c r="K55" s="3" t="s">
        <v>2129</v>
      </c>
      <c r="L55" s="3" t="s">
        <v>21</v>
      </c>
      <c r="M55" s="3" t="s">
        <v>2130</v>
      </c>
      <c r="N55" s="3" t="s">
        <v>2131</v>
      </c>
      <c r="O55" s="2">
        <v>43800</v>
      </c>
      <c r="P55" s="2">
        <v>43982</v>
      </c>
      <c r="Q55" s="3"/>
      <c r="R55" s="3" t="s">
        <v>21</v>
      </c>
    </row>
    <row r="56" spans="1:18" x14ac:dyDescent="0.25">
      <c r="A56">
        <v>55</v>
      </c>
      <c r="B56" t="s">
        <v>274</v>
      </c>
      <c r="C56" t="s">
        <v>275</v>
      </c>
      <c r="D56" t="s">
        <v>276</v>
      </c>
      <c r="E56" s="16" t="s">
        <v>277</v>
      </c>
      <c r="F56" t="s">
        <v>278</v>
      </c>
      <c r="G56" t="s">
        <v>32</v>
      </c>
      <c r="H56" s="3" t="s">
        <v>2131</v>
      </c>
      <c r="I56" s="3" t="s">
        <v>2129</v>
      </c>
      <c r="J56" s="3" t="s">
        <v>2129</v>
      </c>
      <c r="K56" s="3" t="s">
        <v>2129</v>
      </c>
      <c r="L56" s="3" t="s">
        <v>2131</v>
      </c>
      <c r="M56" s="3" t="s">
        <v>2130</v>
      </c>
      <c r="N56" s="3" t="s">
        <v>2131</v>
      </c>
      <c r="O56" s="2">
        <v>42887</v>
      </c>
      <c r="P56" s="2">
        <v>44530</v>
      </c>
      <c r="Q56" s="3" t="s">
        <v>21</v>
      </c>
    </row>
    <row r="57" spans="1:18" x14ac:dyDescent="0.25">
      <c r="A57">
        <v>56</v>
      </c>
      <c r="B57" t="s">
        <v>279</v>
      </c>
      <c r="C57" t="s">
        <v>280</v>
      </c>
      <c r="D57" t="s">
        <v>281</v>
      </c>
      <c r="E57" s="16" t="s">
        <v>282</v>
      </c>
      <c r="F57" t="s">
        <v>283</v>
      </c>
      <c r="G57" t="s">
        <v>210</v>
      </c>
      <c r="H57" s="3" t="s">
        <v>2131</v>
      </c>
      <c r="I57" s="3" t="s">
        <v>2129</v>
      </c>
      <c r="J57" s="3" t="s">
        <v>2130</v>
      </c>
      <c r="K57" s="3" t="s">
        <v>2129</v>
      </c>
      <c r="L57" s="3" t="s">
        <v>2129</v>
      </c>
      <c r="M57" s="3" t="s">
        <v>2130</v>
      </c>
      <c r="N57" s="3" t="s">
        <v>2131</v>
      </c>
      <c r="O57" s="2">
        <v>43617</v>
      </c>
      <c r="P57" s="2">
        <v>45077</v>
      </c>
      <c r="Q57" s="3" t="s">
        <v>21</v>
      </c>
    </row>
    <row r="58" spans="1:18" x14ac:dyDescent="0.25">
      <c r="A58">
        <v>57</v>
      </c>
      <c r="B58" t="s">
        <v>284</v>
      </c>
      <c r="C58" t="s">
        <v>285</v>
      </c>
      <c r="D58" t="s">
        <v>286</v>
      </c>
      <c r="E58" s="16" t="s">
        <v>18</v>
      </c>
      <c r="F58" t="s">
        <v>287</v>
      </c>
      <c r="G58" t="s">
        <v>288</v>
      </c>
      <c r="H58" s="3" t="s">
        <v>21</v>
      </c>
      <c r="I58" s="3" t="s">
        <v>2131</v>
      </c>
      <c r="J58" s="3" t="s">
        <v>2130</v>
      </c>
      <c r="K58" s="3" t="s">
        <v>2129</v>
      </c>
      <c r="L58" s="3" t="s">
        <v>21</v>
      </c>
      <c r="M58" s="3" t="s">
        <v>2130</v>
      </c>
      <c r="N58" s="3" t="s">
        <v>2131</v>
      </c>
      <c r="O58" s="2">
        <v>42583</v>
      </c>
      <c r="P58" s="2">
        <v>42704</v>
      </c>
      <c r="Q58" s="3"/>
      <c r="R58" s="3" t="s">
        <v>21</v>
      </c>
    </row>
    <row r="59" spans="1:18" x14ac:dyDescent="0.25">
      <c r="A59">
        <v>58</v>
      </c>
      <c r="B59" t="s">
        <v>289</v>
      </c>
      <c r="C59" t="s">
        <v>290</v>
      </c>
      <c r="D59" t="s">
        <v>291</v>
      </c>
      <c r="E59" s="16" t="s">
        <v>292</v>
      </c>
      <c r="F59" t="s">
        <v>293</v>
      </c>
      <c r="G59" t="s">
        <v>32</v>
      </c>
      <c r="H59" s="3" t="s">
        <v>2131</v>
      </c>
      <c r="I59" s="3" t="s">
        <v>2129</v>
      </c>
      <c r="J59" s="3" t="s">
        <v>2129</v>
      </c>
      <c r="K59" s="3" t="s">
        <v>2129</v>
      </c>
      <c r="L59" s="3"/>
      <c r="M59" s="3" t="s">
        <v>2130</v>
      </c>
      <c r="N59" s="3" t="s">
        <v>2131</v>
      </c>
      <c r="O59" s="2">
        <v>42856</v>
      </c>
      <c r="P59" s="2">
        <v>43830</v>
      </c>
      <c r="Q59" s="3" t="s">
        <v>21</v>
      </c>
    </row>
    <row r="60" spans="1:18" x14ac:dyDescent="0.25">
      <c r="A60">
        <v>59</v>
      </c>
      <c r="B60" t="s">
        <v>294</v>
      </c>
      <c r="C60" t="s">
        <v>295</v>
      </c>
      <c r="D60" t="s">
        <v>296</v>
      </c>
      <c r="E60" s="16" t="s">
        <v>297</v>
      </c>
      <c r="F60" t="s">
        <v>298</v>
      </c>
      <c r="G60" t="s">
        <v>32</v>
      </c>
      <c r="H60" s="3" t="s">
        <v>2131</v>
      </c>
      <c r="I60" s="3" t="s">
        <v>2129</v>
      </c>
      <c r="J60" s="3" t="s">
        <v>2130</v>
      </c>
      <c r="K60" s="3" t="s">
        <v>2129</v>
      </c>
      <c r="L60" s="3" t="s">
        <v>2131</v>
      </c>
      <c r="M60" s="3" t="s">
        <v>2130</v>
      </c>
      <c r="N60" s="3" t="s">
        <v>2131</v>
      </c>
      <c r="O60" s="2">
        <v>42614</v>
      </c>
      <c r="P60" s="2">
        <v>43708</v>
      </c>
      <c r="Q60" s="3" t="s">
        <v>21</v>
      </c>
    </row>
    <row r="61" spans="1:18" x14ac:dyDescent="0.25">
      <c r="A61">
        <v>60</v>
      </c>
      <c r="B61" t="s">
        <v>299</v>
      </c>
      <c r="C61" t="s">
        <v>300</v>
      </c>
      <c r="D61" t="s">
        <v>301</v>
      </c>
      <c r="E61" s="16" t="s">
        <v>302</v>
      </c>
      <c r="F61" t="s">
        <v>303</v>
      </c>
      <c r="G61" t="s">
        <v>32</v>
      </c>
      <c r="H61" s="3" t="s">
        <v>2131</v>
      </c>
      <c r="I61" s="3" t="s">
        <v>2129</v>
      </c>
      <c r="J61" s="3" t="s">
        <v>2129</v>
      </c>
      <c r="K61" s="3" t="s">
        <v>2129</v>
      </c>
      <c r="L61" s="3" t="s">
        <v>2129</v>
      </c>
      <c r="M61" s="3" t="s">
        <v>2130</v>
      </c>
      <c r="N61" s="3" t="s">
        <v>2131</v>
      </c>
      <c r="O61" s="2">
        <v>42887</v>
      </c>
      <c r="P61" s="2">
        <v>43982</v>
      </c>
      <c r="Q61" s="3" t="s">
        <v>21</v>
      </c>
    </row>
    <row r="62" spans="1:18" x14ac:dyDescent="0.25">
      <c r="A62">
        <v>61</v>
      </c>
      <c r="B62" t="s">
        <v>304</v>
      </c>
      <c r="C62" t="s">
        <v>305</v>
      </c>
      <c r="D62" t="s">
        <v>306</v>
      </c>
      <c r="E62" s="16" t="s">
        <v>307</v>
      </c>
      <c r="F62" t="s">
        <v>308</v>
      </c>
      <c r="G62" t="s">
        <v>309</v>
      </c>
      <c r="H62" s="3" t="s">
        <v>2131</v>
      </c>
      <c r="I62" s="3" t="s">
        <v>2129</v>
      </c>
      <c r="J62" s="3" t="s">
        <v>2130</v>
      </c>
      <c r="K62" s="3" t="s">
        <v>2129</v>
      </c>
      <c r="L62" s="3" t="s">
        <v>2131</v>
      </c>
      <c r="M62" s="3" t="s">
        <v>2130</v>
      </c>
      <c r="N62" s="3" t="s">
        <v>2131</v>
      </c>
      <c r="O62" s="2">
        <v>42522</v>
      </c>
      <c r="P62" s="2">
        <v>44712</v>
      </c>
      <c r="Q62" s="3" t="s">
        <v>21</v>
      </c>
    </row>
    <row r="63" spans="1:18" x14ac:dyDescent="0.25">
      <c r="A63">
        <v>62</v>
      </c>
      <c r="B63" t="s">
        <v>310</v>
      </c>
      <c r="C63" t="s">
        <v>311</v>
      </c>
      <c r="D63" t="s">
        <v>312</v>
      </c>
      <c r="E63" s="16" t="s">
        <v>313</v>
      </c>
      <c r="F63" t="s">
        <v>314</v>
      </c>
      <c r="G63" t="s">
        <v>69</v>
      </c>
      <c r="H63" s="3" t="s">
        <v>2129</v>
      </c>
      <c r="I63" s="3" t="s">
        <v>2129</v>
      </c>
      <c r="J63" s="3" t="s">
        <v>2130</v>
      </c>
      <c r="K63" s="3" t="s">
        <v>2129</v>
      </c>
      <c r="L63" s="3" t="s">
        <v>2129</v>
      </c>
      <c r="M63" s="3" t="s">
        <v>2130</v>
      </c>
      <c r="N63" s="3" t="s">
        <v>2129</v>
      </c>
      <c r="O63" s="2">
        <v>42856</v>
      </c>
      <c r="P63" s="2">
        <v>44561</v>
      </c>
      <c r="Q63" s="3" t="s">
        <v>21</v>
      </c>
      <c r="R63" s="3" t="s">
        <v>21</v>
      </c>
    </row>
    <row r="64" spans="1:18" x14ac:dyDescent="0.25">
      <c r="A64">
        <v>63</v>
      </c>
      <c r="B64" t="s">
        <v>315</v>
      </c>
      <c r="C64" t="s">
        <v>316</v>
      </c>
      <c r="D64" t="s">
        <v>317</v>
      </c>
      <c r="E64" s="16" t="s">
        <v>318</v>
      </c>
      <c r="F64" t="s">
        <v>319</v>
      </c>
      <c r="G64" t="s">
        <v>58</v>
      </c>
      <c r="H64" s="3" t="s">
        <v>2131</v>
      </c>
      <c r="I64" s="3" t="s">
        <v>2129</v>
      </c>
      <c r="J64" s="3" t="s">
        <v>2129</v>
      </c>
      <c r="K64" s="3" t="s">
        <v>2129</v>
      </c>
      <c r="L64" s="3" t="s">
        <v>2129</v>
      </c>
      <c r="M64" s="3" t="s">
        <v>2130</v>
      </c>
      <c r="N64" s="3" t="s">
        <v>2131</v>
      </c>
      <c r="O64" s="2">
        <v>43983</v>
      </c>
      <c r="P64" s="2">
        <v>45443</v>
      </c>
      <c r="Q64" s="3" t="s">
        <v>21</v>
      </c>
    </row>
    <row r="65" spans="1:18" x14ac:dyDescent="0.25">
      <c r="A65">
        <v>64</v>
      </c>
      <c r="B65" t="s">
        <v>320</v>
      </c>
      <c r="C65" t="s">
        <v>321</v>
      </c>
      <c r="D65" t="s">
        <v>322</v>
      </c>
      <c r="E65" s="16" t="s">
        <v>18</v>
      </c>
      <c r="F65" t="s">
        <v>323</v>
      </c>
      <c r="G65" t="s">
        <v>58</v>
      </c>
      <c r="H65" s="3" t="s">
        <v>2131</v>
      </c>
      <c r="I65" s="3" t="s">
        <v>2129</v>
      </c>
      <c r="J65" s="3" t="s">
        <v>2130</v>
      </c>
      <c r="K65" s="3" t="s">
        <v>2129</v>
      </c>
      <c r="L65" s="3" t="s">
        <v>2129</v>
      </c>
      <c r="M65" s="3" t="s">
        <v>2130</v>
      </c>
      <c r="N65" s="3" t="s">
        <v>2131</v>
      </c>
      <c r="O65" s="2">
        <v>44348</v>
      </c>
      <c r="P65" s="2">
        <v>45626</v>
      </c>
      <c r="Q65" s="3" t="s">
        <v>21</v>
      </c>
    </row>
    <row r="66" spans="1:18" x14ac:dyDescent="0.25">
      <c r="A66">
        <v>65</v>
      </c>
      <c r="B66" t="s">
        <v>324</v>
      </c>
      <c r="C66" t="s">
        <v>325</v>
      </c>
      <c r="D66" t="s">
        <v>326</v>
      </c>
      <c r="E66" s="16" t="s">
        <v>327</v>
      </c>
      <c r="F66" t="s">
        <v>328</v>
      </c>
      <c r="G66" t="s">
        <v>58</v>
      </c>
      <c r="H66" s="3" t="s">
        <v>2131</v>
      </c>
      <c r="I66" s="3" t="s">
        <v>2129</v>
      </c>
      <c r="J66" s="3" t="s">
        <v>2129</v>
      </c>
      <c r="K66" s="3" t="s">
        <v>2129</v>
      </c>
      <c r="L66" s="3" t="s">
        <v>2131</v>
      </c>
      <c r="M66" s="3" t="s">
        <v>2130</v>
      </c>
      <c r="N66" s="3" t="s">
        <v>2131</v>
      </c>
      <c r="O66" s="2">
        <v>43983</v>
      </c>
      <c r="P66" s="2">
        <v>44712</v>
      </c>
      <c r="Q66" s="3" t="s">
        <v>21</v>
      </c>
    </row>
    <row r="67" spans="1:18" x14ac:dyDescent="0.25">
      <c r="A67">
        <v>66</v>
      </c>
      <c r="B67" t="s">
        <v>329</v>
      </c>
      <c r="C67" t="s">
        <v>330</v>
      </c>
      <c r="D67" t="s">
        <v>331</v>
      </c>
      <c r="E67" s="16" t="s">
        <v>18</v>
      </c>
      <c r="F67" t="s">
        <v>332</v>
      </c>
      <c r="G67" t="s">
        <v>333</v>
      </c>
      <c r="H67" s="3" t="s">
        <v>2131</v>
      </c>
      <c r="I67" s="3" t="s">
        <v>2129</v>
      </c>
      <c r="J67" s="3" t="s">
        <v>2129</v>
      </c>
      <c r="K67" s="3" t="s">
        <v>2129</v>
      </c>
      <c r="L67" s="3" t="s">
        <v>2129</v>
      </c>
      <c r="M67" s="3" t="s">
        <v>2130</v>
      </c>
      <c r="N67" s="3" t="s">
        <v>2131</v>
      </c>
      <c r="O67" s="2">
        <v>42370</v>
      </c>
      <c r="P67" s="2">
        <v>43616</v>
      </c>
      <c r="Q67" s="3"/>
      <c r="R67" s="3" t="s">
        <v>21</v>
      </c>
    </row>
    <row r="68" spans="1:18" x14ac:dyDescent="0.25">
      <c r="A68">
        <v>67</v>
      </c>
      <c r="B68" t="s">
        <v>334</v>
      </c>
      <c r="C68" t="s">
        <v>335</v>
      </c>
      <c r="D68" t="s">
        <v>336</v>
      </c>
      <c r="E68" s="16" t="s">
        <v>337</v>
      </c>
      <c r="F68" t="s">
        <v>338</v>
      </c>
      <c r="G68" t="s">
        <v>58</v>
      </c>
      <c r="H68" s="3" t="s">
        <v>2131</v>
      </c>
      <c r="I68" s="3" t="s">
        <v>2129</v>
      </c>
      <c r="J68" s="3" t="s">
        <v>2130</v>
      </c>
      <c r="K68" s="3" t="s">
        <v>2129</v>
      </c>
      <c r="L68" s="3" t="s">
        <v>2129</v>
      </c>
      <c r="M68" s="3" t="s">
        <v>2130</v>
      </c>
      <c r="N68" s="3" t="s">
        <v>2131</v>
      </c>
      <c r="O68" s="2">
        <v>43952</v>
      </c>
      <c r="P68" s="2">
        <v>45777</v>
      </c>
      <c r="Q68" s="3" t="s">
        <v>21</v>
      </c>
    </row>
    <row r="69" spans="1:18" x14ac:dyDescent="0.25">
      <c r="A69">
        <v>68</v>
      </c>
      <c r="B69" t="s">
        <v>339</v>
      </c>
      <c r="C69" t="s">
        <v>340</v>
      </c>
      <c r="D69" t="s">
        <v>341</v>
      </c>
      <c r="E69" s="16" t="s">
        <v>18</v>
      </c>
      <c r="F69" t="s">
        <v>342</v>
      </c>
      <c r="G69" t="s">
        <v>343</v>
      </c>
      <c r="H69" s="3" t="s">
        <v>2129</v>
      </c>
      <c r="I69" s="3" t="s">
        <v>2129</v>
      </c>
      <c r="J69" s="3" t="s">
        <v>2131</v>
      </c>
      <c r="K69" s="3" t="s">
        <v>2129</v>
      </c>
      <c r="L69" s="3" t="s">
        <v>2129</v>
      </c>
      <c r="M69" s="3" t="s">
        <v>2130</v>
      </c>
      <c r="N69" s="3" t="s">
        <v>2133</v>
      </c>
      <c r="O69" s="2">
        <v>41183</v>
      </c>
      <c r="P69" s="2">
        <v>42277</v>
      </c>
      <c r="Q69" s="3"/>
      <c r="R69" s="3" t="s">
        <v>21</v>
      </c>
    </row>
    <row r="70" spans="1:18" x14ac:dyDescent="0.25">
      <c r="A70">
        <v>69</v>
      </c>
      <c r="B70" t="s">
        <v>344</v>
      </c>
      <c r="C70" t="s">
        <v>345</v>
      </c>
      <c r="D70" t="s">
        <v>346</v>
      </c>
      <c r="E70" s="16" t="s">
        <v>347</v>
      </c>
      <c r="F70" t="s">
        <v>348</v>
      </c>
      <c r="G70" t="s">
        <v>32</v>
      </c>
      <c r="H70" s="3" t="s">
        <v>2131</v>
      </c>
      <c r="I70" s="3" t="s">
        <v>2129</v>
      </c>
      <c r="J70" s="3" t="s">
        <v>2129</v>
      </c>
      <c r="K70" s="3" t="s">
        <v>2129</v>
      </c>
      <c r="L70" s="3" t="s">
        <v>2131</v>
      </c>
      <c r="M70" s="3" t="s">
        <v>2130</v>
      </c>
      <c r="N70" s="3" t="s">
        <v>2131</v>
      </c>
      <c r="O70" s="2">
        <v>42644</v>
      </c>
      <c r="P70" s="2">
        <v>43373</v>
      </c>
      <c r="Q70" s="3" t="s">
        <v>21</v>
      </c>
    </row>
    <row r="71" spans="1:18" x14ac:dyDescent="0.25">
      <c r="A71">
        <v>70</v>
      </c>
      <c r="B71" t="s">
        <v>349</v>
      </c>
      <c r="C71" t="s">
        <v>350</v>
      </c>
      <c r="D71" t="s">
        <v>351</v>
      </c>
      <c r="E71" s="16" t="s">
        <v>352</v>
      </c>
      <c r="F71" t="s">
        <v>353</v>
      </c>
      <c r="G71" t="s">
        <v>58</v>
      </c>
      <c r="H71" s="3" t="s">
        <v>2131</v>
      </c>
      <c r="I71" s="3" t="s">
        <v>2129</v>
      </c>
      <c r="J71" s="3" t="s">
        <v>2130</v>
      </c>
      <c r="K71" s="3" t="s">
        <v>2129</v>
      </c>
      <c r="L71" s="3" t="s">
        <v>2131</v>
      </c>
      <c r="M71" s="3" t="s">
        <v>2130</v>
      </c>
      <c r="N71" s="3" t="s">
        <v>2131</v>
      </c>
      <c r="O71" s="2">
        <v>43952</v>
      </c>
      <c r="P71" s="2">
        <v>45412</v>
      </c>
      <c r="Q71" s="3" t="s">
        <v>21</v>
      </c>
    </row>
    <row r="72" spans="1:18" x14ac:dyDescent="0.25">
      <c r="A72">
        <v>71</v>
      </c>
      <c r="B72" t="s">
        <v>354</v>
      </c>
      <c r="C72" t="s">
        <v>355</v>
      </c>
      <c r="D72" t="s">
        <v>356</v>
      </c>
      <c r="E72" s="16" t="s">
        <v>357</v>
      </c>
      <c r="F72" t="s">
        <v>358</v>
      </c>
      <c r="G72" t="s">
        <v>359</v>
      </c>
      <c r="H72" s="3" t="s">
        <v>2131</v>
      </c>
      <c r="I72" s="3" t="s">
        <v>2129</v>
      </c>
      <c r="J72" s="3" t="s">
        <v>2129</v>
      </c>
      <c r="K72" s="3" t="s">
        <v>2129</v>
      </c>
      <c r="L72" s="3" t="s">
        <v>2129</v>
      </c>
      <c r="M72" s="3" t="s">
        <v>2130</v>
      </c>
      <c r="N72" s="3" t="s">
        <v>2131</v>
      </c>
      <c r="O72" s="2">
        <v>43040</v>
      </c>
      <c r="P72" s="2">
        <v>44196</v>
      </c>
      <c r="Q72" s="3"/>
      <c r="R72" s="3" t="s">
        <v>21</v>
      </c>
    </row>
    <row r="73" spans="1:18" x14ac:dyDescent="0.25">
      <c r="A73">
        <v>72</v>
      </c>
      <c r="B73" t="s">
        <v>360</v>
      </c>
      <c r="C73" t="s">
        <v>360</v>
      </c>
      <c r="D73" t="s">
        <v>361</v>
      </c>
      <c r="E73" s="16" t="s">
        <v>362</v>
      </c>
      <c r="F73" t="s">
        <v>363</v>
      </c>
      <c r="G73" t="s">
        <v>37</v>
      </c>
      <c r="H73" s="3" t="s">
        <v>21</v>
      </c>
      <c r="I73" s="3" t="s">
        <v>2131</v>
      </c>
      <c r="J73" s="3" t="s">
        <v>2129</v>
      </c>
      <c r="K73" s="3" t="s">
        <v>2129</v>
      </c>
      <c r="L73" s="3" t="s">
        <v>21</v>
      </c>
      <c r="M73" s="3" t="s">
        <v>2130</v>
      </c>
      <c r="N73" s="3" t="s">
        <v>2131</v>
      </c>
      <c r="O73" s="2">
        <v>42248</v>
      </c>
      <c r="P73" s="2">
        <v>42429</v>
      </c>
      <c r="Q73" s="3"/>
      <c r="R73" s="3" t="s">
        <v>21</v>
      </c>
    </row>
    <row r="74" spans="1:18" x14ac:dyDescent="0.25">
      <c r="A74">
        <v>73</v>
      </c>
      <c r="B74" t="s">
        <v>364</v>
      </c>
      <c r="C74" t="s">
        <v>365</v>
      </c>
      <c r="D74" t="s">
        <v>366</v>
      </c>
      <c r="E74" s="16" t="s">
        <v>18</v>
      </c>
      <c r="F74" t="s">
        <v>367</v>
      </c>
      <c r="G74" t="s">
        <v>368</v>
      </c>
      <c r="H74" s="3" t="s">
        <v>2131</v>
      </c>
      <c r="I74" s="3" t="s">
        <v>2129</v>
      </c>
      <c r="J74" s="3" t="s">
        <v>2130</v>
      </c>
      <c r="K74" s="3" t="s">
        <v>2129</v>
      </c>
      <c r="L74" s="3" t="s">
        <v>2129</v>
      </c>
      <c r="M74" s="3" t="s">
        <v>2130</v>
      </c>
      <c r="N74" s="3" t="s">
        <v>2131</v>
      </c>
      <c r="O74" s="2">
        <v>43435</v>
      </c>
      <c r="P74" s="2">
        <v>45443</v>
      </c>
      <c r="Q74" s="3"/>
      <c r="R74" s="3" t="s">
        <v>21</v>
      </c>
    </row>
    <row r="75" spans="1:18" x14ac:dyDescent="0.25">
      <c r="A75">
        <v>74</v>
      </c>
      <c r="B75" t="s">
        <v>369</v>
      </c>
      <c r="C75" t="s">
        <v>370</v>
      </c>
      <c r="D75" t="s">
        <v>371</v>
      </c>
      <c r="E75" s="16" t="s">
        <v>18</v>
      </c>
      <c r="F75" t="s">
        <v>372</v>
      </c>
      <c r="G75" t="s">
        <v>20</v>
      </c>
      <c r="H75" s="3" t="s">
        <v>21</v>
      </c>
      <c r="I75" s="3" t="s">
        <v>2131</v>
      </c>
      <c r="J75" s="3" t="s">
        <v>2129</v>
      </c>
      <c r="K75" s="3" t="s">
        <v>2129</v>
      </c>
      <c r="L75" s="3" t="s">
        <v>21</v>
      </c>
      <c r="M75" s="3" t="s">
        <v>2130</v>
      </c>
      <c r="N75" s="3" t="s">
        <v>2131</v>
      </c>
      <c r="O75" s="2">
        <v>43373</v>
      </c>
      <c r="P75" s="2">
        <v>44103</v>
      </c>
      <c r="Q75" s="3"/>
      <c r="R75" s="3" t="s">
        <v>21</v>
      </c>
    </row>
    <row r="76" spans="1:18" x14ac:dyDescent="0.25">
      <c r="A76">
        <v>75</v>
      </c>
      <c r="B76" t="s">
        <v>373</v>
      </c>
      <c r="C76" t="s">
        <v>374</v>
      </c>
      <c r="D76" t="s">
        <v>375</v>
      </c>
      <c r="E76" s="16" t="s">
        <v>18</v>
      </c>
      <c r="F76" t="s">
        <v>376</v>
      </c>
      <c r="G76" t="s">
        <v>37</v>
      </c>
      <c r="H76" s="3" t="s">
        <v>21</v>
      </c>
      <c r="I76" s="3" t="s">
        <v>2131</v>
      </c>
      <c r="J76" s="3" t="s">
        <v>2129</v>
      </c>
      <c r="K76" s="3" t="s">
        <v>2129</v>
      </c>
      <c r="L76" s="3" t="s">
        <v>21</v>
      </c>
      <c r="M76" s="3" t="s">
        <v>2130</v>
      </c>
      <c r="N76" s="3" t="s">
        <v>2131</v>
      </c>
      <c r="O76" s="2">
        <v>42156</v>
      </c>
      <c r="P76" s="2">
        <v>42247</v>
      </c>
      <c r="Q76" s="3"/>
      <c r="R76" s="3" t="s">
        <v>21</v>
      </c>
    </row>
    <row r="77" spans="1:18" x14ac:dyDescent="0.25">
      <c r="A77">
        <v>76</v>
      </c>
      <c r="B77" t="s">
        <v>377</v>
      </c>
      <c r="C77" t="s">
        <v>378</v>
      </c>
      <c r="D77" t="s">
        <v>379</v>
      </c>
      <c r="E77" s="16" t="s">
        <v>18</v>
      </c>
      <c r="F77" t="s">
        <v>380</v>
      </c>
      <c r="G77" t="s">
        <v>381</v>
      </c>
      <c r="H77" s="3" t="s">
        <v>2131</v>
      </c>
      <c r="I77" s="3" t="s">
        <v>2129</v>
      </c>
      <c r="J77" s="3" t="s">
        <v>2129</v>
      </c>
      <c r="K77" s="3" t="s">
        <v>2129</v>
      </c>
      <c r="L77" s="3" t="s">
        <v>2131</v>
      </c>
      <c r="M77" s="3" t="s">
        <v>2130</v>
      </c>
      <c r="N77" s="3" t="s">
        <v>2131</v>
      </c>
      <c r="O77" s="2">
        <v>43983</v>
      </c>
      <c r="P77" s="2">
        <v>45077</v>
      </c>
      <c r="Q77" s="3" t="s">
        <v>21</v>
      </c>
    </row>
    <row r="78" spans="1:18" x14ac:dyDescent="0.25">
      <c r="A78">
        <v>77</v>
      </c>
      <c r="B78" t="s">
        <v>382</v>
      </c>
      <c r="C78" t="s">
        <v>383</v>
      </c>
      <c r="D78" t="s">
        <v>384</v>
      </c>
      <c r="E78" s="16" t="s">
        <v>385</v>
      </c>
      <c r="F78" t="s">
        <v>386</v>
      </c>
      <c r="G78" t="s">
        <v>333</v>
      </c>
      <c r="H78" s="3" t="s">
        <v>2129</v>
      </c>
      <c r="I78" s="3" t="s">
        <v>2129</v>
      </c>
      <c r="J78" s="3" t="s">
        <v>2129</v>
      </c>
      <c r="K78" s="3" t="s">
        <v>2129</v>
      </c>
      <c r="L78" s="3" t="s">
        <v>2131</v>
      </c>
      <c r="M78" s="3" t="s">
        <v>2130</v>
      </c>
      <c r="N78" s="3" t="s">
        <v>2131</v>
      </c>
      <c r="O78" s="2">
        <v>42370</v>
      </c>
      <c r="P78" s="2">
        <v>43281</v>
      </c>
      <c r="Q78" s="3"/>
      <c r="R78" s="3" t="s">
        <v>21</v>
      </c>
    </row>
    <row r="79" spans="1:18" x14ac:dyDescent="0.25">
      <c r="A79">
        <v>78</v>
      </c>
      <c r="B79" t="s">
        <v>387</v>
      </c>
      <c r="C79" t="s">
        <v>388</v>
      </c>
      <c r="D79" t="s">
        <v>389</v>
      </c>
      <c r="E79" s="16" t="s">
        <v>18</v>
      </c>
      <c r="F79" t="s">
        <v>390</v>
      </c>
      <c r="G79" t="s">
        <v>32</v>
      </c>
      <c r="H79" s="3" t="s">
        <v>2131</v>
      </c>
      <c r="I79" s="3" t="s">
        <v>2129</v>
      </c>
      <c r="J79" s="3" t="s">
        <v>2130</v>
      </c>
      <c r="K79" s="3" t="s">
        <v>2129</v>
      </c>
      <c r="L79" s="3" t="s">
        <v>2131</v>
      </c>
      <c r="M79" s="3" t="s">
        <v>2130</v>
      </c>
      <c r="N79" s="3" t="s">
        <v>2131</v>
      </c>
      <c r="O79" s="2">
        <v>42217</v>
      </c>
      <c r="P79" s="2">
        <v>43312</v>
      </c>
      <c r="Q79" s="3" t="s">
        <v>21</v>
      </c>
    </row>
    <row r="80" spans="1:18" x14ac:dyDescent="0.25">
      <c r="A80">
        <v>79</v>
      </c>
      <c r="B80" t="s">
        <v>391</v>
      </c>
      <c r="C80" t="s">
        <v>392</v>
      </c>
      <c r="D80" t="s">
        <v>393</v>
      </c>
      <c r="E80" s="16" t="s">
        <v>18</v>
      </c>
      <c r="F80" t="s">
        <v>394</v>
      </c>
      <c r="G80" t="s">
        <v>210</v>
      </c>
      <c r="H80" s="3" t="s">
        <v>2131</v>
      </c>
      <c r="I80" s="3" t="s">
        <v>2129</v>
      </c>
      <c r="J80" s="3" t="s">
        <v>2129</v>
      </c>
      <c r="K80" s="3" t="s">
        <v>2129</v>
      </c>
      <c r="L80" s="3" t="s">
        <v>2131</v>
      </c>
      <c r="M80" s="3" t="s">
        <v>2130</v>
      </c>
      <c r="N80" s="3" t="s">
        <v>2131</v>
      </c>
      <c r="O80" s="2">
        <v>43617</v>
      </c>
      <c r="P80" s="2">
        <v>44165</v>
      </c>
      <c r="Q80" s="3" t="s">
        <v>21</v>
      </c>
    </row>
    <row r="81" spans="1:18" x14ac:dyDescent="0.25">
      <c r="A81">
        <v>80</v>
      </c>
      <c r="B81" t="s">
        <v>395</v>
      </c>
      <c r="C81" t="s">
        <v>392</v>
      </c>
      <c r="D81" t="s">
        <v>396</v>
      </c>
      <c r="E81" s="16" t="s">
        <v>397</v>
      </c>
      <c r="F81" t="s">
        <v>398</v>
      </c>
      <c r="G81" t="s">
        <v>210</v>
      </c>
      <c r="H81" s="3" t="s">
        <v>2129</v>
      </c>
      <c r="I81" s="3" t="s">
        <v>2129</v>
      </c>
      <c r="J81" s="3" t="s">
        <v>2130</v>
      </c>
      <c r="K81" s="3" t="s">
        <v>2129</v>
      </c>
      <c r="L81" s="3" t="s">
        <v>2129</v>
      </c>
      <c r="M81" s="3" t="s">
        <v>2130</v>
      </c>
      <c r="N81" s="3" t="s">
        <v>2129</v>
      </c>
      <c r="O81" s="2">
        <v>43617</v>
      </c>
      <c r="P81" s="2">
        <v>44895</v>
      </c>
      <c r="Q81" s="3" t="s">
        <v>21</v>
      </c>
    </row>
    <row r="82" spans="1:18" x14ac:dyDescent="0.25">
      <c r="A82">
        <v>81</v>
      </c>
      <c r="B82" t="s">
        <v>399</v>
      </c>
      <c r="C82" t="s">
        <v>400</v>
      </c>
      <c r="D82" t="s">
        <v>401</v>
      </c>
      <c r="E82" s="16" t="s">
        <v>402</v>
      </c>
      <c r="F82" t="s">
        <v>403</v>
      </c>
      <c r="G82" t="s">
        <v>58</v>
      </c>
      <c r="H82" s="3" t="s">
        <v>2131</v>
      </c>
      <c r="I82" s="3" t="s">
        <v>2129</v>
      </c>
      <c r="J82" s="3" t="s">
        <v>2129</v>
      </c>
      <c r="K82" s="3" t="s">
        <v>2129</v>
      </c>
      <c r="L82" s="3" t="s">
        <v>2131</v>
      </c>
      <c r="M82" s="3" t="s">
        <v>2130</v>
      </c>
      <c r="N82" s="3" t="s">
        <v>2131</v>
      </c>
      <c r="O82" s="2">
        <v>43983</v>
      </c>
      <c r="P82" s="2">
        <v>45443</v>
      </c>
      <c r="Q82" s="3" t="s">
        <v>21</v>
      </c>
    </row>
    <row r="83" spans="1:18" x14ac:dyDescent="0.25">
      <c r="A83">
        <v>82</v>
      </c>
      <c r="B83" t="s">
        <v>404</v>
      </c>
      <c r="C83" t="s">
        <v>405</v>
      </c>
      <c r="D83" t="s">
        <v>406</v>
      </c>
      <c r="E83" s="16" t="s">
        <v>18</v>
      </c>
      <c r="F83" t="s">
        <v>407</v>
      </c>
      <c r="G83" t="s">
        <v>37</v>
      </c>
      <c r="H83" s="3" t="s">
        <v>21</v>
      </c>
      <c r="I83" s="3" t="s">
        <v>2131</v>
      </c>
      <c r="J83" s="3" t="s">
        <v>2130</v>
      </c>
      <c r="K83" s="3" t="s">
        <v>2129</v>
      </c>
      <c r="L83" s="3" t="s">
        <v>21</v>
      </c>
      <c r="M83" s="3" t="s">
        <v>2130</v>
      </c>
      <c r="N83" s="3" t="s">
        <v>2131</v>
      </c>
      <c r="O83" s="2">
        <v>42401</v>
      </c>
      <c r="P83" s="2">
        <v>42521</v>
      </c>
      <c r="Q83" s="3"/>
      <c r="R83" s="3" t="s">
        <v>21</v>
      </c>
    </row>
    <row r="84" spans="1:18" x14ac:dyDescent="0.25">
      <c r="A84">
        <v>83</v>
      </c>
      <c r="B84" t="s">
        <v>408</v>
      </c>
      <c r="C84" t="s">
        <v>409</v>
      </c>
      <c r="D84" t="s">
        <v>410</v>
      </c>
      <c r="E84" s="16" t="s">
        <v>18</v>
      </c>
      <c r="F84" t="s">
        <v>411</v>
      </c>
      <c r="G84" t="s">
        <v>412</v>
      </c>
      <c r="H84" s="3" t="s">
        <v>2131</v>
      </c>
      <c r="I84" s="3" t="s">
        <v>2129</v>
      </c>
      <c r="J84" s="3" t="s">
        <v>2129</v>
      </c>
      <c r="K84" s="3" t="s">
        <v>2129</v>
      </c>
      <c r="L84" s="3" t="s">
        <v>2131</v>
      </c>
      <c r="M84" s="3" t="s">
        <v>2130</v>
      </c>
      <c r="N84" s="3" t="s">
        <v>2131</v>
      </c>
      <c r="O84" s="2">
        <v>44105</v>
      </c>
      <c r="P84" s="2">
        <v>45016</v>
      </c>
      <c r="Q84" s="3"/>
      <c r="R84" s="3" t="s">
        <v>21</v>
      </c>
    </row>
    <row r="85" spans="1:18" x14ac:dyDescent="0.25">
      <c r="A85">
        <v>84</v>
      </c>
      <c r="B85" t="s">
        <v>413</v>
      </c>
      <c r="C85" t="s">
        <v>414</v>
      </c>
      <c r="D85" t="s">
        <v>415</v>
      </c>
      <c r="E85" s="16" t="s">
        <v>416</v>
      </c>
      <c r="F85" t="s">
        <v>417</v>
      </c>
      <c r="G85" t="s">
        <v>52</v>
      </c>
      <c r="H85" s="3" t="s">
        <v>2129</v>
      </c>
      <c r="I85" s="3" t="s">
        <v>2129</v>
      </c>
      <c r="J85" s="3" t="s">
        <v>2129</v>
      </c>
      <c r="K85" s="3" t="s">
        <v>2129</v>
      </c>
      <c r="L85" s="3" t="s">
        <v>2129</v>
      </c>
      <c r="M85" s="3" t="s">
        <v>2130</v>
      </c>
      <c r="N85" s="3" t="s">
        <v>2129</v>
      </c>
      <c r="O85" s="2">
        <v>44835</v>
      </c>
      <c r="P85" s="2">
        <v>45930</v>
      </c>
      <c r="Q85" s="3"/>
      <c r="R85" s="3" t="s">
        <v>21</v>
      </c>
    </row>
    <row r="86" spans="1:18" x14ac:dyDescent="0.25">
      <c r="A86">
        <v>85</v>
      </c>
      <c r="B86" t="s">
        <v>418</v>
      </c>
      <c r="C86" t="s">
        <v>419</v>
      </c>
      <c r="D86" t="s">
        <v>420</v>
      </c>
      <c r="E86" s="16" t="s">
        <v>18</v>
      </c>
      <c r="F86" t="s">
        <v>421</v>
      </c>
      <c r="G86" t="s">
        <v>422</v>
      </c>
      <c r="H86" s="3" t="s">
        <v>21</v>
      </c>
      <c r="I86" s="3" t="s">
        <v>2131</v>
      </c>
      <c r="J86" s="3" t="s">
        <v>2129</v>
      </c>
      <c r="K86" s="3" t="s">
        <v>2129</v>
      </c>
      <c r="L86" s="3" t="s">
        <v>21</v>
      </c>
      <c r="M86" s="3" t="s">
        <v>2130</v>
      </c>
      <c r="N86" s="3" t="s">
        <v>2131</v>
      </c>
      <c r="O86" s="2">
        <v>43070</v>
      </c>
      <c r="P86" s="2">
        <v>45077</v>
      </c>
      <c r="Q86" s="3"/>
      <c r="R86" s="3" t="s">
        <v>21</v>
      </c>
    </row>
    <row r="87" spans="1:18" x14ac:dyDescent="0.25">
      <c r="A87">
        <v>86</v>
      </c>
      <c r="B87" t="s">
        <v>423</v>
      </c>
      <c r="C87" t="s">
        <v>424</v>
      </c>
      <c r="D87" t="s">
        <v>425</v>
      </c>
      <c r="E87" s="16" t="s">
        <v>426</v>
      </c>
      <c r="F87" t="s">
        <v>427</v>
      </c>
      <c r="G87" t="s">
        <v>428</v>
      </c>
      <c r="H87" s="3" t="s">
        <v>2131</v>
      </c>
      <c r="I87" s="3" t="s">
        <v>2129</v>
      </c>
      <c r="J87" s="3" t="s">
        <v>2129</v>
      </c>
      <c r="K87" s="3" t="s">
        <v>2129</v>
      </c>
      <c r="L87" s="3" t="s">
        <v>2131</v>
      </c>
      <c r="M87" s="3" t="s">
        <v>2130</v>
      </c>
      <c r="N87" s="3" t="s">
        <v>2131</v>
      </c>
      <c r="O87" s="2">
        <v>43221</v>
      </c>
      <c r="P87" s="2">
        <v>44500</v>
      </c>
      <c r="Q87" s="3"/>
      <c r="R87" s="3" t="s">
        <v>21</v>
      </c>
    </row>
    <row r="88" spans="1:18" x14ac:dyDescent="0.25">
      <c r="A88">
        <v>87</v>
      </c>
      <c r="B88" t="s">
        <v>429</v>
      </c>
      <c r="C88" t="s">
        <v>430</v>
      </c>
      <c r="D88" t="s">
        <v>431</v>
      </c>
      <c r="E88" s="16" t="s">
        <v>18</v>
      </c>
      <c r="F88" t="s">
        <v>432</v>
      </c>
      <c r="G88" t="s">
        <v>433</v>
      </c>
      <c r="H88" s="3" t="s">
        <v>2131</v>
      </c>
      <c r="I88" s="3" t="s">
        <v>2129</v>
      </c>
      <c r="J88" s="3" t="s">
        <v>2130</v>
      </c>
      <c r="K88" s="3" t="s">
        <v>2129</v>
      </c>
      <c r="L88" s="3" t="s">
        <v>2129</v>
      </c>
      <c r="M88" s="3" t="s">
        <v>2130</v>
      </c>
      <c r="N88" s="3" t="s">
        <v>2131</v>
      </c>
      <c r="O88" s="2">
        <v>43344</v>
      </c>
      <c r="P88" s="2">
        <v>44985</v>
      </c>
      <c r="Q88" s="3"/>
      <c r="R88" s="3" t="s">
        <v>21</v>
      </c>
    </row>
    <row r="89" spans="1:18" x14ac:dyDescent="0.25">
      <c r="A89">
        <v>88</v>
      </c>
      <c r="B89" t="s">
        <v>434</v>
      </c>
      <c r="C89" t="s">
        <v>435</v>
      </c>
      <c r="D89" t="s">
        <v>436</v>
      </c>
      <c r="E89" s="16" t="s">
        <v>437</v>
      </c>
      <c r="F89" t="s">
        <v>438</v>
      </c>
      <c r="G89" t="s">
        <v>58</v>
      </c>
      <c r="H89" s="3" t="s">
        <v>2131</v>
      </c>
      <c r="I89" s="3" t="s">
        <v>2129</v>
      </c>
      <c r="J89" s="3" t="s">
        <v>2130</v>
      </c>
      <c r="K89" s="3" t="s">
        <v>2129</v>
      </c>
      <c r="L89" s="3" t="s">
        <v>2129</v>
      </c>
      <c r="M89" s="3" t="s">
        <v>2130</v>
      </c>
      <c r="N89" s="3" t="s">
        <v>2131</v>
      </c>
      <c r="O89" s="2">
        <v>44348</v>
      </c>
      <c r="P89" s="2">
        <v>46173</v>
      </c>
      <c r="Q89" s="3" t="s">
        <v>21</v>
      </c>
    </row>
    <row r="90" spans="1:18" x14ac:dyDescent="0.25">
      <c r="A90">
        <v>89</v>
      </c>
      <c r="B90" t="s">
        <v>439</v>
      </c>
      <c r="C90" t="s">
        <v>440</v>
      </c>
      <c r="D90" t="s">
        <v>441</v>
      </c>
      <c r="E90" s="16" t="s">
        <v>442</v>
      </c>
      <c r="F90" t="s">
        <v>443</v>
      </c>
      <c r="G90" t="s">
        <v>97</v>
      </c>
      <c r="H90" s="3" t="s">
        <v>2131</v>
      </c>
      <c r="I90" s="3" t="s">
        <v>2129</v>
      </c>
      <c r="J90" s="3" t="s">
        <v>2129</v>
      </c>
      <c r="K90" s="3" t="s">
        <v>2129</v>
      </c>
      <c r="L90" s="3" t="s">
        <v>2129</v>
      </c>
      <c r="M90" s="3" t="s">
        <v>2130</v>
      </c>
      <c r="N90" s="3" t="s">
        <v>2131</v>
      </c>
      <c r="O90" s="2">
        <v>44470</v>
      </c>
      <c r="P90" s="2">
        <v>45930</v>
      </c>
      <c r="Q90" s="3"/>
      <c r="R90" s="3" t="s">
        <v>21</v>
      </c>
    </row>
    <row r="91" spans="1:18" x14ac:dyDescent="0.25">
      <c r="A91">
        <v>90</v>
      </c>
      <c r="B91" t="s">
        <v>444</v>
      </c>
      <c r="C91" t="s">
        <v>445</v>
      </c>
      <c r="D91" t="s">
        <v>446</v>
      </c>
      <c r="E91" s="16" t="s">
        <v>447</v>
      </c>
      <c r="F91" t="s">
        <v>448</v>
      </c>
      <c r="G91" t="s">
        <v>449</v>
      </c>
      <c r="H91" s="3" t="s">
        <v>2129</v>
      </c>
      <c r="I91" s="3" t="s">
        <v>2129</v>
      </c>
      <c r="J91" s="3" t="s">
        <v>2130</v>
      </c>
      <c r="K91" s="3" t="s">
        <v>2129</v>
      </c>
      <c r="L91" s="3" t="s">
        <v>2129</v>
      </c>
      <c r="M91" s="3" t="s">
        <v>2130</v>
      </c>
      <c r="N91" s="3" t="s">
        <v>2129</v>
      </c>
      <c r="O91" s="2">
        <v>44105</v>
      </c>
      <c r="P91" s="2">
        <v>45565</v>
      </c>
      <c r="Q91" s="3"/>
      <c r="R91" s="3" t="s">
        <v>21</v>
      </c>
    </row>
    <row r="92" spans="1:18" x14ac:dyDescent="0.25">
      <c r="A92">
        <v>91</v>
      </c>
      <c r="B92" t="s">
        <v>450</v>
      </c>
      <c r="C92" t="s">
        <v>451</v>
      </c>
      <c r="D92" t="s">
        <v>452</v>
      </c>
      <c r="E92" s="16" t="s">
        <v>18</v>
      </c>
      <c r="F92" t="s">
        <v>453</v>
      </c>
      <c r="G92" t="s">
        <v>37</v>
      </c>
      <c r="H92" s="3" t="s">
        <v>21</v>
      </c>
      <c r="I92" s="3" t="s">
        <v>2131</v>
      </c>
      <c r="J92" s="3" t="s">
        <v>2129</v>
      </c>
      <c r="K92" s="3" t="s">
        <v>2129</v>
      </c>
      <c r="L92" s="3" t="s">
        <v>21</v>
      </c>
      <c r="M92" s="3" t="s">
        <v>2130</v>
      </c>
      <c r="N92" s="3" t="s">
        <v>2131</v>
      </c>
      <c r="O92" s="2">
        <v>42186</v>
      </c>
      <c r="P92" s="2">
        <v>42308</v>
      </c>
      <c r="Q92" s="3"/>
      <c r="R92" s="3" t="s">
        <v>21</v>
      </c>
    </row>
    <row r="93" spans="1:18" x14ac:dyDescent="0.25">
      <c r="A93">
        <v>92</v>
      </c>
      <c r="B93" t="s">
        <v>454</v>
      </c>
      <c r="C93" t="s">
        <v>454</v>
      </c>
      <c r="D93" t="s">
        <v>455</v>
      </c>
      <c r="E93" s="16" t="s">
        <v>18</v>
      </c>
      <c r="F93" t="s">
        <v>456</v>
      </c>
      <c r="G93" t="s">
        <v>37</v>
      </c>
      <c r="H93" s="3" t="s">
        <v>21</v>
      </c>
      <c r="I93" s="3" t="s">
        <v>2131</v>
      </c>
      <c r="J93" s="3" t="s">
        <v>2129</v>
      </c>
      <c r="K93" s="3" t="s">
        <v>2129</v>
      </c>
      <c r="L93" s="3" t="s">
        <v>21</v>
      </c>
      <c r="M93" s="3" t="s">
        <v>2130</v>
      </c>
      <c r="N93" s="3" t="s">
        <v>2131</v>
      </c>
      <c r="O93" s="2">
        <v>42401</v>
      </c>
      <c r="P93" s="2">
        <v>42582</v>
      </c>
      <c r="Q93" s="3"/>
      <c r="R93" s="3" t="s">
        <v>21</v>
      </c>
    </row>
    <row r="94" spans="1:18" x14ac:dyDescent="0.25">
      <c r="A94">
        <v>93</v>
      </c>
      <c r="B94" t="s">
        <v>457</v>
      </c>
      <c r="C94" t="s">
        <v>458</v>
      </c>
      <c r="D94" t="s">
        <v>459</v>
      </c>
      <c r="E94" s="16" t="s">
        <v>460</v>
      </c>
      <c r="F94" t="s">
        <v>461</v>
      </c>
      <c r="G94" t="s">
        <v>462</v>
      </c>
      <c r="H94" s="3" t="s">
        <v>2131</v>
      </c>
      <c r="I94" s="3" t="s">
        <v>2129</v>
      </c>
      <c r="J94" s="3" t="s">
        <v>2130</v>
      </c>
      <c r="K94" s="3" t="s">
        <v>2129</v>
      </c>
      <c r="L94" s="3" t="s">
        <v>2129</v>
      </c>
      <c r="M94" s="3" t="s">
        <v>2130</v>
      </c>
      <c r="N94" s="3" t="s">
        <v>2131</v>
      </c>
      <c r="O94" s="2">
        <v>44562</v>
      </c>
      <c r="P94" s="2">
        <v>46022</v>
      </c>
      <c r="Q94" s="3"/>
      <c r="R94" s="3" t="s">
        <v>21</v>
      </c>
    </row>
    <row r="95" spans="1:18" x14ac:dyDescent="0.25">
      <c r="A95">
        <v>94</v>
      </c>
      <c r="B95" t="s">
        <v>463</v>
      </c>
      <c r="C95" t="s">
        <v>464</v>
      </c>
      <c r="D95" t="s">
        <v>465</v>
      </c>
      <c r="E95" s="16" t="s">
        <v>466</v>
      </c>
      <c r="F95" t="s">
        <v>467</v>
      </c>
      <c r="G95" t="s">
        <v>37</v>
      </c>
      <c r="H95" s="3" t="s">
        <v>21</v>
      </c>
      <c r="I95" s="3" t="s">
        <v>2131</v>
      </c>
      <c r="J95" s="3" t="s">
        <v>2130</v>
      </c>
      <c r="K95" s="3" t="s">
        <v>2129</v>
      </c>
      <c r="L95" s="3" t="s">
        <v>21</v>
      </c>
      <c r="M95" s="3" t="s">
        <v>2130</v>
      </c>
      <c r="N95" s="3" t="s">
        <v>2131</v>
      </c>
      <c r="O95" s="2">
        <v>42461</v>
      </c>
      <c r="P95" s="2">
        <v>42643</v>
      </c>
      <c r="Q95" s="3"/>
      <c r="R95" s="3" t="s">
        <v>21</v>
      </c>
    </row>
    <row r="96" spans="1:18" x14ac:dyDescent="0.25">
      <c r="A96">
        <v>95</v>
      </c>
      <c r="B96" t="s">
        <v>468</v>
      </c>
      <c r="C96" t="s">
        <v>469</v>
      </c>
      <c r="D96" t="s">
        <v>470</v>
      </c>
      <c r="E96" s="16" t="s">
        <v>18</v>
      </c>
      <c r="F96" t="s">
        <v>471</v>
      </c>
      <c r="G96" t="s">
        <v>472</v>
      </c>
      <c r="H96" s="3" t="s">
        <v>21</v>
      </c>
      <c r="I96" s="3" t="s">
        <v>2131</v>
      </c>
      <c r="J96" s="3" t="s">
        <v>2129</v>
      </c>
      <c r="K96" s="3" t="s">
        <v>2129</v>
      </c>
      <c r="L96" s="3" t="s">
        <v>21</v>
      </c>
      <c r="M96" s="3" t="s">
        <v>2130</v>
      </c>
      <c r="N96" s="3" t="s">
        <v>2131</v>
      </c>
      <c r="O96" s="2">
        <v>42887</v>
      </c>
      <c r="P96" s="2">
        <v>42978</v>
      </c>
      <c r="Q96" s="3"/>
      <c r="R96" s="3" t="s">
        <v>21</v>
      </c>
    </row>
    <row r="97" spans="1:18" x14ac:dyDescent="0.25">
      <c r="A97">
        <v>96</v>
      </c>
      <c r="B97" t="s">
        <v>473</v>
      </c>
      <c r="C97" t="s">
        <v>474</v>
      </c>
      <c r="D97" t="s">
        <v>475</v>
      </c>
      <c r="E97" s="16" t="s">
        <v>18</v>
      </c>
      <c r="F97" t="s">
        <v>476</v>
      </c>
      <c r="G97" t="s">
        <v>108</v>
      </c>
      <c r="H97" s="3" t="s">
        <v>21</v>
      </c>
      <c r="I97" s="3" t="s">
        <v>2131</v>
      </c>
      <c r="J97" s="3" t="s">
        <v>2129</v>
      </c>
      <c r="K97" s="3" t="s">
        <v>2129</v>
      </c>
      <c r="L97" s="3" t="s">
        <v>21</v>
      </c>
      <c r="M97" s="3" t="s">
        <v>2130</v>
      </c>
      <c r="N97" s="3" t="s">
        <v>2131</v>
      </c>
      <c r="O97" s="2">
        <v>43405</v>
      </c>
      <c r="P97" s="2">
        <v>43555</v>
      </c>
      <c r="Q97" s="3"/>
      <c r="R97" s="3" t="s">
        <v>21</v>
      </c>
    </row>
    <row r="98" spans="1:18" x14ac:dyDescent="0.25">
      <c r="A98">
        <v>97</v>
      </c>
      <c r="B98" t="s">
        <v>477</v>
      </c>
      <c r="C98" t="s">
        <v>478</v>
      </c>
      <c r="D98" t="s">
        <v>479</v>
      </c>
      <c r="E98" s="16" t="s">
        <v>18</v>
      </c>
      <c r="F98" t="s">
        <v>480</v>
      </c>
      <c r="G98" t="s">
        <v>37</v>
      </c>
      <c r="H98" s="3" t="s">
        <v>21</v>
      </c>
      <c r="I98" s="3" t="s">
        <v>2131</v>
      </c>
      <c r="J98" s="3" t="s">
        <v>2129</v>
      </c>
      <c r="K98" s="3" t="s">
        <v>2129</v>
      </c>
      <c r="L98" s="3" t="s">
        <v>21</v>
      </c>
      <c r="M98" s="3" t="s">
        <v>2130</v>
      </c>
      <c r="N98" s="3" t="s">
        <v>2131</v>
      </c>
      <c r="O98" s="2">
        <v>42309</v>
      </c>
      <c r="P98" s="2">
        <v>42429</v>
      </c>
      <c r="Q98" s="3"/>
      <c r="R98" s="3" t="s">
        <v>21</v>
      </c>
    </row>
    <row r="99" spans="1:18" x14ac:dyDescent="0.25">
      <c r="A99">
        <v>98</v>
      </c>
      <c r="B99" t="s">
        <v>481</v>
      </c>
      <c r="C99" t="s">
        <v>482</v>
      </c>
      <c r="D99" t="s">
        <v>483</v>
      </c>
      <c r="E99" s="16" t="s">
        <v>18</v>
      </c>
      <c r="F99" t="s">
        <v>484</v>
      </c>
      <c r="G99" t="s">
        <v>343</v>
      </c>
      <c r="H99" s="3" t="s">
        <v>2131</v>
      </c>
      <c r="I99" s="3" t="s">
        <v>2129</v>
      </c>
      <c r="J99" s="3" t="s">
        <v>2131</v>
      </c>
      <c r="K99" s="3" t="s">
        <v>2129</v>
      </c>
      <c r="L99" s="3" t="s">
        <v>2129</v>
      </c>
      <c r="M99" s="3" t="s">
        <v>2130</v>
      </c>
      <c r="N99" s="3" t="s">
        <v>2131</v>
      </c>
      <c r="O99" s="2">
        <v>40878</v>
      </c>
      <c r="P99" s="2">
        <v>41973</v>
      </c>
      <c r="Q99" s="3"/>
      <c r="R99" s="3" t="s">
        <v>21</v>
      </c>
    </row>
    <row r="100" spans="1:18" x14ac:dyDescent="0.25">
      <c r="A100">
        <v>99</v>
      </c>
      <c r="B100" t="s">
        <v>485</v>
      </c>
      <c r="C100" t="s">
        <v>486</v>
      </c>
      <c r="E100" s="16" t="s">
        <v>18</v>
      </c>
      <c r="F100" t="s">
        <v>487</v>
      </c>
      <c r="G100" t="s">
        <v>37</v>
      </c>
      <c r="H100" s="3" t="s">
        <v>21</v>
      </c>
      <c r="I100" s="3" t="s">
        <v>2131</v>
      </c>
      <c r="J100" s="3" t="s">
        <v>2129</v>
      </c>
      <c r="K100" s="3" t="s">
        <v>2129</v>
      </c>
      <c r="L100" s="3" t="s">
        <v>21</v>
      </c>
      <c r="M100" s="3" t="s">
        <v>2130</v>
      </c>
      <c r="N100" s="3" t="s">
        <v>2131</v>
      </c>
      <c r="O100" s="2">
        <v>42125</v>
      </c>
      <c r="P100" s="2">
        <v>42308</v>
      </c>
      <c r="Q100" s="3"/>
      <c r="R100" s="3" t="s">
        <v>21</v>
      </c>
    </row>
    <row r="101" spans="1:18" x14ac:dyDescent="0.25">
      <c r="A101">
        <v>100</v>
      </c>
      <c r="B101" t="s">
        <v>488</v>
      </c>
      <c r="C101" t="s">
        <v>489</v>
      </c>
      <c r="D101" t="s">
        <v>490</v>
      </c>
      <c r="E101" s="16" t="s">
        <v>18</v>
      </c>
      <c r="F101" t="s">
        <v>491</v>
      </c>
      <c r="G101" t="s">
        <v>37</v>
      </c>
      <c r="H101" s="3" t="s">
        <v>2129</v>
      </c>
      <c r="I101" s="3" t="s">
        <v>2129</v>
      </c>
      <c r="J101" s="3" t="s">
        <v>2130</v>
      </c>
      <c r="K101" s="3" t="s">
        <v>2129</v>
      </c>
      <c r="L101" s="3" t="s">
        <v>2129</v>
      </c>
      <c r="M101" s="3" t="s">
        <v>2130</v>
      </c>
      <c r="N101" s="3" t="s">
        <v>2129</v>
      </c>
      <c r="O101" s="2">
        <v>42430</v>
      </c>
      <c r="P101" s="2">
        <v>42582</v>
      </c>
      <c r="Q101" s="3"/>
      <c r="R101" s="3" t="s">
        <v>21</v>
      </c>
    </row>
    <row r="102" spans="1:18" x14ac:dyDescent="0.25">
      <c r="A102">
        <v>101</v>
      </c>
      <c r="B102" t="s">
        <v>492</v>
      </c>
      <c r="C102" t="s">
        <v>493</v>
      </c>
      <c r="D102" t="s">
        <v>494</v>
      </c>
      <c r="E102" s="16" t="s">
        <v>18</v>
      </c>
      <c r="F102" t="s">
        <v>495</v>
      </c>
      <c r="G102" t="s">
        <v>496</v>
      </c>
      <c r="H102" s="3" t="s">
        <v>21</v>
      </c>
      <c r="I102" s="3" t="s">
        <v>2131</v>
      </c>
      <c r="J102" s="3" t="s">
        <v>2130</v>
      </c>
      <c r="K102" s="3" t="s">
        <v>2129</v>
      </c>
      <c r="L102" s="3" t="s">
        <v>21</v>
      </c>
      <c r="M102" s="3" t="s">
        <v>2130</v>
      </c>
      <c r="N102" s="3" t="s">
        <v>2131</v>
      </c>
      <c r="O102" s="2">
        <v>43009</v>
      </c>
      <c r="P102" s="2">
        <v>43921</v>
      </c>
      <c r="Q102" s="3"/>
      <c r="R102" s="3" t="s">
        <v>21</v>
      </c>
    </row>
    <row r="103" spans="1:18" x14ac:dyDescent="0.25">
      <c r="A103">
        <v>102</v>
      </c>
      <c r="B103" t="s">
        <v>497</v>
      </c>
      <c r="C103" t="s">
        <v>498</v>
      </c>
      <c r="D103" t="s">
        <v>499</v>
      </c>
      <c r="E103" s="16" t="s">
        <v>18</v>
      </c>
      <c r="F103" t="s">
        <v>500</v>
      </c>
      <c r="G103" t="s">
        <v>37</v>
      </c>
      <c r="H103" s="3" t="s">
        <v>21</v>
      </c>
      <c r="I103" s="3" t="s">
        <v>2131</v>
      </c>
      <c r="J103" s="3" t="s">
        <v>2130</v>
      </c>
      <c r="K103" s="3" t="s">
        <v>2129</v>
      </c>
      <c r="L103" s="3" t="s">
        <v>21</v>
      </c>
      <c r="M103" s="3" t="s">
        <v>2130</v>
      </c>
      <c r="N103" s="3" t="s">
        <v>2131</v>
      </c>
      <c r="O103" s="2">
        <v>42217</v>
      </c>
      <c r="P103" s="2">
        <v>42947</v>
      </c>
      <c r="Q103" s="3"/>
      <c r="R103" s="3" t="s">
        <v>21</v>
      </c>
    </row>
    <row r="104" spans="1:18" x14ac:dyDescent="0.25">
      <c r="A104">
        <v>103</v>
      </c>
      <c r="B104" t="s">
        <v>501</v>
      </c>
      <c r="C104" t="s">
        <v>502</v>
      </c>
      <c r="D104" t="s">
        <v>503</v>
      </c>
      <c r="E104" s="16" t="s">
        <v>18</v>
      </c>
      <c r="F104" t="s">
        <v>504</v>
      </c>
      <c r="G104" t="s">
        <v>37</v>
      </c>
      <c r="H104" s="3" t="s">
        <v>21</v>
      </c>
      <c r="I104" s="3" t="s">
        <v>2131</v>
      </c>
      <c r="J104" s="3" t="s">
        <v>2129</v>
      </c>
      <c r="K104" s="3" t="s">
        <v>2129</v>
      </c>
      <c r="L104" s="3" t="s">
        <v>21</v>
      </c>
      <c r="M104" s="3" t="s">
        <v>2130</v>
      </c>
      <c r="N104" s="3" t="s">
        <v>2131</v>
      </c>
      <c r="O104" s="2">
        <v>42430</v>
      </c>
      <c r="P104" s="2">
        <v>42613</v>
      </c>
      <c r="Q104" s="3"/>
      <c r="R104" s="3" t="s">
        <v>21</v>
      </c>
    </row>
    <row r="105" spans="1:18" x14ac:dyDescent="0.25">
      <c r="A105">
        <v>104</v>
      </c>
      <c r="B105" t="s">
        <v>505</v>
      </c>
      <c r="C105" t="s">
        <v>506</v>
      </c>
      <c r="D105" t="s">
        <v>507</v>
      </c>
      <c r="E105" s="16" t="s">
        <v>18</v>
      </c>
      <c r="F105" t="s">
        <v>508</v>
      </c>
      <c r="G105" t="s">
        <v>428</v>
      </c>
      <c r="H105" s="3" t="s">
        <v>2131</v>
      </c>
      <c r="I105" s="3" t="s">
        <v>2129</v>
      </c>
      <c r="J105" s="3" t="s">
        <v>2129</v>
      </c>
      <c r="K105" s="3" t="s">
        <v>2129</v>
      </c>
      <c r="L105" s="3" t="s">
        <v>2131</v>
      </c>
      <c r="M105" s="3" t="s">
        <v>2130</v>
      </c>
      <c r="N105" s="3" t="s">
        <v>2131</v>
      </c>
      <c r="O105" s="2">
        <v>42614</v>
      </c>
      <c r="P105" s="2">
        <v>44500</v>
      </c>
      <c r="Q105" s="3"/>
      <c r="R105" s="3" t="s">
        <v>21</v>
      </c>
    </row>
    <row r="106" spans="1:18" x14ac:dyDescent="0.25">
      <c r="A106">
        <v>105</v>
      </c>
      <c r="B106" t="s">
        <v>509</v>
      </c>
      <c r="C106" t="s">
        <v>510</v>
      </c>
      <c r="D106" t="s">
        <v>511</v>
      </c>
      <c r="E106" s="16" t="s">
        <v>512</v>
      </c>
      <c r="F106" t="s">
        <v>513</v>
      </c>
      <c r="G106" t="s">
        <v>210</v>
      </c>
      <c r="H106" s="3" t="s">
        <v>2131</v>
      </c>
      <c r="I106" s="3" t="s">
        <v>2129</v>
      </c>
      <c r="J106" s="3" t="s">
        <v>2129</v>
      </c>
      <c r="K106" s="3" t="s">
        <v>2129</v>
      </c>
      <c r="L106" s="3" t="s">
        <v>2129</v>
      </c>
      <c r="M106" s="3" t="s">
        <v>2130</v>
      </c>
      <c r="N106" s="3" t="s">
        <v>2131</v>
      </c>
      <c r="O106" s="2">
        <v>43586</v>
      </c>
      <c r="P106" s="2">
        <v>45230</v>
      </c>
      <c r="Q106" s="3" t="s">
        <v>21</v>
      </c>
    </row>
    <row r="107" spans="1:18" x14ac:dyDescent="0.25">
      <c r="A107">
        <v>106</v>
      </c>
      <c r="B107" t="s">
        <v>514</v>
      </c>
      <c r="C107" t="s">
        <v>515</v>
      </c>
      <c r="D107" t="s">
        <v>516</v>
      </c>
      <c r="E107" s="16" t="s">
        <v>517</v>
      </c>
      <c r="F107" t="s">
        <v>518</v>
      </c>
      <c r="G107" t="s">
        <v>32</v>
      </c>
      <c r="H107" s="3" t="s">
        <v>2131</v>
      </c>
      <c r="I107" s="3" t="s">
        <v>2129</v>
      </c>
      <c r="J107" s="3" t="s">
        <v>2130</v>
      </c>
      <c r="K107" s="3" t="s">
        <v>2129</v>
      </c>
      <c r="L107" s="3" t="s">
        <v>2131</v>
      </c>
      <c r="M107" s="3" t="s">
        <v>2130</v>
      </c>
      <c r="N107" s="3" t="s">
        <v>2131</v>
      </c>
      <c r="O107" s="2">
        <v>42583</v>
      </c>
      <c r="P107" s="2">
        <v>43861</v>
      </c>
      <c r="Q107" s="3" t="s">
        <v>21</v>
      </c>
    </row>
    <row r="108" spans="1:18" x14ac:dyDescent="0.25">
      <c r="A108">
        <v>107</v>
      </c>
      <c r="B108" t="s">
        <v>519</v>
      </c>
      <c r="C108" t="s">
        <v>520</v>
      </c>
      <c r="D108" t="s">
        <v>521</v>
      </c>
      <c r="E108" s="16" t="s">
        <v>18</v>
      </c>
      <c r="F108" t="s">
        <v>522</v>
      </c>
      <c r="G108" t="s">
        <v>37</v>
      </c>
      <c r="H108" s="3" t="s">
        <v>2131</v>
      </c>
      <c r="I108" s="3" t="s">
        <v>2129</v>
      </c>
      <c r="J108" s="3" t="s">
        <v>2129</v>
      </c>
      <c r="K108" s="3" t="s">
        <v>2129</v>
      </c>
      <c r="L108" s="3" t="s">
        <v>2129</v>
      </c>
      <c r="M108" s="3" t="s">
        <v>2130</v>
      </c>
      <c r="N108" s="3" t="s">
        <v>2131</v>
      </c>
      <c r="O108" s="2">
        <v>42095</v>
      </c>
      <c r="P108" s="2">
        <v>43008</v>
      </c>
      <c r="Q108" s="3"/>
      <c r="R108" s="3" t="s">
        <v>21</v>
      </c>
    </row>
    <row r="109" spans="1:18" x14ac:dyDescent="0.25">
      <c r="A109">
        <v>108</v>
      </c>
      <c r="B109" t="s">
        <v>523</v>
      </c>
      <c r="C109" t="s">
        <v>524</v>
      </c>
      <c r="D109" t="s">
        <v>525</v>
      </c>
      <c r="E109" s="16" t="s">
        <v>526</v>
      </c>
      <c r="F109" t="s">
        <v>527</v>
      </c>
      <c r="G109" t="s">
        <v>32</v>
      </c>
      <c r="H109" s="3" t="s">
        <v>2131</v>
      </c>
      <c r="I109" s="3" t="s">
        <v>2129</v>
      </c>
      <c r="J109" s="3" t="s">
        <v>2129</v>
      </c>
      <c r="K109" s="3" t="s">
        <v>2129</v>
      </c>
      <c r="L109" s="3" t="s">
        <v>2131</v>
      </c>
      <c r="M109" s="3" t="s">
        <v>2130</v>
      </c>
      <c r="N109" s="3" t="s">
        <v>2131</v>
      </c>
      <c r="O109" s="2">
        <v>42887</v>
      </c>
      <c r="P109" s="2">
        <v>44895</v>
      </c>
      <c r="Q109" s="3" t="s">
        <v>21</v>
      </c>
    </row>
    <row r="110" spans="1:18" x14ac:dyDescent="0.25">
      <c r="A110">
        <v>109</v>
      </c>
      <c r="B110" t="s">
        <v>528</v>
      </c>
      <c r="C110" t="s">
        <v>529</v>
      </c>
      <c r="D110" t="s">
        <v>530</v>
      </c>
      <c r="E110" s="16" t="s">
        <v>18</v>
      </c>
      <c r="F110" t="s">
        <v>531</v>
      </c>
      <c r="G110" t="s">
        <v>532</v>
      </c>
      <c r="H110" s="3" t="s">
        <v>21</v>
      </c>
      <c r="I110" s="3" t="s">
        <v>2131</v>
      </c>
      <c r="J110" s="3" t="s">
        <v>2129</v>
      </c>
      <c r="K110" s="3" t="s">
        <v>2129</v>
      </c>
      <c r="L110" s="3" t="s">
        <v>21</v>
      </c>
      <c r="M110" s="3" t="s">
        <v>2130</v>
      </c>
      <c r="N110" s="3" t="s">
        <v>2131</v>
      </c>
      <c r="O110" s="2">
        <v>43556</v>
      </c>
      <c r="P110" s="2">
        <v>44469</v>
      </c>
      <c r="Q110" s="3"/>
      <c r="R110" s="3" t="s">
        <v>21</v>
      </c>
    </row>
    <row r="111" spans="1:18" x14ac:dyDescent="0.25">
      <c r="A111">
        <v>110</v>
      </c>
      <c r="B111" t="s">
        <v>533</v>
      </c>
      <c r="C111" t="s">
        <v>534</v>
      </c>
      <c r="D111" t="s">
        <v>535</v>
      </c>
      <c r="E111" s="16" t="s">
        <v>18</v>
      </c>
      <c r="F111" t="s">
        <v>536</v>
      </c>
      <c r="G111" t="s">
        <v>52</v>
      </c>
      <c r="H111" s="3" t="s">
        <v>2131</v>
      </c>
      <c r="I111" s="3" t="s">
        <v>2129</v>
      </c>
      <c r="J111" s="3" t="s">
        <v>2130</v>
      </c>
      <c r="K111" s="3" t="s">
        <v>2129</v>
      </c>
      <c r="L111" s="3" t="s">
        <v>2129</v>
      </c>
      <c r="M111" s="3" t="s">
        <v>2130</v>
      </c>
      <c r="N111" s="3" t="s">
        <v>2131</v>
      </c>
      <c r="O111" s="2">
        <v>44986</v>
      </c>
      <c r="P111" s="2">
        <v>46812</v>
      </c>
      <c r="Q111" s="3"/>
      <c r="R111" s="3" t="s">
        <v>21</v>
      </c>
    </row>
    <row r="112" spans="1:18" x14ac:dyDescent="0.25">
      <c r="A112">
        <v>111</v>
      </c>
      <c r="B112" t="s">
        <v>537</v>
      </c>
      <c r="C112" t="s">
        <v>538</v>
      </c>
      <c r="D112" t="s">
        <v>539</v>
      </c>
      <c r="E112" s="16" t="s">
        <v>18</v>
      </c>
      <c r="F112" t="s">
        <v>540</v>
      </c>
      <c r="G112" t="s">
        <v>412</v>
      </c>
      <c r="H112" s="3" t="s">
        <v>2129</v>
      </c>
      <c r="I112" s="3" t="s">
        <v>2129</v>
      </c>
      <c r="J112" s="3" t="s">
        <v>2129</v>
      </c>
      <c r="K112" s="3" t="s">
        <v>2129</v>
      </c>
      <c r="L112" s="3" t="s">
        <v>2131</v>
      </c>
      <c r="M112" s="3" t="s">
        <v>2130</v>
      </c>
      <c r="N112" s="3" t="s">
        <v>2131</v>
      </c>
      <c r="O112" s="2">
        <v>43313</v>
      </c>
      <c r="P112" s="2">
        <v>44377</v>
      </c>
      <c r="Q112" s="3"/>
      <c r="R112" s="3" t="s">
        <v>21</v>
      </c>
    </row>
    <row r="113" spans="1:18" x14ac:dyDescent="0.25">
      <c r="A113">
        <v>112</v>
      </c>
      <c r="B113" t="s">
        <v>541</v>
      </c>
      <c r="C113" t="s">
        <v>542</v>
      </c>
      <c r="D113" t="s">
        <v>543</v>
      </c>
      <c r="E113" s="16" t="s">
        <v>18</v>
      </c>
      <c r="F113" t="s">
        <v>544</v>
      </c>
      <c r="G113" t="s">
        <v>52</v>
      </c>
      <c r="H113" s="3" t="s">
        <v>2129</v>
      </c>
      <c r="I113" s="3" t="s">
        <v>2129</v>
      </c>
      <c r="J113" s="3" t="s">
        <v>2129</v>
      </c>
      <c r="K113" s="3" t="s">
        <v>2129</v>
      </c>
      <c r="L113" s="3" t="s">
        <v>2129</v>
      </c>
      <c r="M113" s="3" t="s">
        <v>2130</v>
      </c>
      <c r="N113" s="3" t="s">
        <v>2129</v>
      </c>
      <c r="O113" s="2">
        <v>44896</v>
      </c>
      <c r="P113" s="2">
        <v>45991</v>
      </c>
      <c r="Q113" s="3"/>
      <c r="R113" s="3" t="s">
        <v>21</v>
      </c>
    </row>
    <row r="114" spans="1:18" x14ac:dyDescent="0.25">
      <c r="A114">
        <v>113</v>
      </c>
      <c r="B114" t="s">
        <v>545</v>
      </c>
      <c r="C114" t="s">
        <v>546</v>
      </c>
      <c r="D114" t="s">
        <v>547</v>
      </c>
      <c r="E114" s="16" t="s">
        <v>18</v>
      </c>
      <c r="F114" t="s">
        <v>548</v>
      </c>
      <c r="G114" t="s">
        <v>37</v>
      </c>
      <c r="H114" s="3" t="s">
        <v>21</v>
      </c>
      <c r="I114" s="3" t="s">
        <v>2131</v>
      </c>
      <c r="J114" s="3" t="s">
        <v>2130</v>
      </c>
      <c r="K114" s="3" t="s">
        <v>2129</v>
      </c>
      <c r="L114" s="3" t="s">
        <v>21</v>
      </c>
      <c r="M114" s="3" t="s">
        <v>2130</v>
      </c>
      <c r="N114" s="3" t="s">
        <v>2131</v>
      </c>
      <c r="O114" s="2">
        <v>42339</v>
      </c>
      <c r="P114" s="2">
        <v>42460</v>
      </c>
      <c r="Q114" s="3"/>
      <c r="R114" s="3" t="s">
        <v>21</v>
      </c>
    </row>
    <row r="115" spans="1:18" x14ac:dyDescent="0.25">
      <c r="A115">
        <v>114</v>
      </c>
      <c r="B115" t="s">
        <v>549</v>
      </c>
      <c r="C115" t="s">
        <v>550</v>
      </c>
      <c r="D115" t="s">
        <v>551</v>
      </c>
      <c r="E115" s="16" t="s">
        <v>18</v>
      </c>
      <c r="F115" t="s">
        <v>552</v>
      </c>
      <c r="G115" t="s">
        <v>108</v>
      </c>
      <c r="H115" s="3" t="s">
        <v>21</v>
      </c>
      <c r="I115" s="3" t="s">
        <v>2131</v>
      </c>
      <c r="J115" s="3" t="s">
        <v>2129</v>
      </c>
      <c r="K115" s="3" t="s">
        <v>2129</v>
      </c>
      <c r="L115" s="3" t="s">
        <v>21</v>
      </c>
      <c r="M115" s="3" t="s">
        <v>2130</v>
      </c>
      <c r="N115" s="3" t="s">
        <v>2131</v>
      </c>
      <c r="O115" s="2">
        <v>43466</v>
      </c>
      <c r="P115" s="2">
        <v>43585</v>
      </c>
      <c r="Q115" s="3"/>
      <c r="R115" s="3" t="s">
        <v>21</v>
      </c>
    </row>
    <row r="116" spans="1:18" x14ac:dyDescent="0.25">
      <c r="A116">
        <v>115</v>
      </c>
      <c r="B116" t="s">
        <v>553</v>
      </c>
      <c r="C116" t="s">
        <v>554</v>
      </c>
      <c r="D116" t="s">
        <v>555</v>
      </c>
      <c r="E116" s="16" t="s">
        <v>18</v>
      </c>
      <c r="F116" t="s">
        <v>556</v>
      </c>
      <c r="G116" t="s">
        <v>422</v>
      </c>
      <c r="H116" s="3" t="s">
        <v>21</v>
      </c>
      <c r="I116" s="3" t="s">
        <v>2131</v>
      </c>
      <c r="J116" s="3" t="s">
        <v>2129</v>
      </c>
      <c r="K116" s="3" t="s">
        <v>2129</v>
      </c>
      <c r="L116" s="3" t="s">
        <v>21</v>
      </c>
      <c r="M116" s="3" t="s">
        <v>2130</v>
      </c>
      <c r="N116" s="3" t="s">
        <v>2131</v>
      </c>
      <c r="O116" s="2">
        <v>43709</v>
      </c>
      <c r="P116" s="2">
        <v>44165</v>
      </c>
      <c r="Q116" s="3"/>
      <c r="R116" s="3" t="s">
        <v>21</v>
      </c>
    </row>
    <row r="117" spans="1:18" x14ac:dyDescent="0.25">
      <c r="A117">
        <v>116</v>
      </c>
      <c r="B117" t="s">
        <v>557</v>
      </c>
      <c r="C117" t="s">
        <v>558</v>
      </c>
      <c r="D117" t="s">
        <v>559</v>
      </c>
      <c r="E117" s="16" t="s">
        <v>18</v>
      </c>
      <c r="F117" t="s">
        <v>560</v>
      </c>
      <c r="G117" t="s">
        <v>37</v>
      </c>
      <c r="H117" s="3" t="s">
        <v>21</v>
      </c>
      <c r="I117" s="3" t="s">
        <v>2131</v>
      </c>
      <c r="J117" s="3" t="s">
        <v>2130</v>
      </c>
      <c r="K117" s="3" t="s">
        <v>2129</v>
      </c>
      <c r="L117" s="3" t="s">
        <v>21</v>
      </c>
      <c r="M117" s="3" t="s">
        <v>2130</v>
      </c>
      <c r="N117" s="3" t="s">
        <v>2131</v>
      </c>
      <c r="O117" s="2">
        <v>42186</v>
      </c>
      <c r="P117" s="2">
        <v>42338</v>
      </c>
      <c r="Q117" s="3"/>
      <c r="R117" s="3" t="s">
        <v>21</v>
      </c>
    </row>
    <row r="118" spans="1:18" x14ac:dyDescent="0.25">
      <c r="A118">
        <v>117</v>
      </c>
      <c r="B118" t="s">
        <v>561</v>
      </c>
      <c r="C118" t="s">
        <v>562</v>
      </c>
      <c r="D118" t="s">
        <v>563</v>
      </c>
      <c r="E118" s="16" t="s">
        <v>18</v>
      </c>
      <c r="F118" t="s">
        <v>564</v>
      </c>
      <c r="G118" t="s">
        <v>37</v>
      </c>
      <c r="H118" s="3" t="s">
        <v>21</v>
      </c>
      <c r="I118" s="3" t="s">
        <v>2131</v>
      </c>
      <c r="J118" s="3" t="s">
        <v>2129</v>
      </c>
      <c r="K118" s="3" t="s">
        <v>2129</v>
      </c>
      <c r="L118" s="3" t="s">
        <v>21</v>
      </c>
      <c r="M118" s="3" t="s">
        <v>2130</v>
      </c>
      <c r="N118" s="3" t="s">
        <v>2131</v>
      </c>
      <c r="O118" s="2">
        <v>41944</v>
      </c>
      <c r="P118" s="2">
        <v>42124</v>
      </c>
      <c r="Q118" s="3"/>
      <c r="R118" s="3" t="s">
        <v>21</v>
      </c>
    </row>
    <row r="119" spans="1:18" x14ac:dyDescent="0.25">
      <c r="A119">
        <v>118</v>
      </c>
      <c r="B119" t="s">
        <v>565</v>
      </c>
      <c r="C119" t="s">
        <v>562</v>
      </c>
      <c r="D119" t="s">
        <v>566</v>
      </c>
      <c r="E119" s="16" t="s">
        <v>18</v>
      </c>
      <c r="F119" t="s">
        <v>567</v>
      </c>
      <c r="G119" t="s">
        <v>37</v>
      </c>
      <c r="H119" s="3" t="s">
        <v>21</v>
      </c>
      <c r="I119" s="3" t="s">
        <v>2131</v>
      </c>
      <c r="J119" s="3" t="s">
        <v>2130</v>
      </c>
      <c r="K119" s="3" t="s">
        <v>2129</v>
      </c>
      <c r="L119" s="3" t="s">
        <v>21</v>
      </c>
      <c r="M119" s="3" t="s">
        <v>2130</v>
      </c>
      <c r="N119" s="3" t="s">
        <v>2131</v>
      </c>
      <c r="O119" s="2">
        <v>42491</v>
      </c>
      <c r="P119" s="2">
        <v>43220</v>
      </c>
      <c r="Q119" s="3"/>
      <c r="R119" s="3" t="s">
        <v>21</v>
      </c>
    </row>
    <row r="120" spans="1:18" x14ac:dyDescent="0.25">
      <c r="A120">
        <v>119</v>
      </c>
      <c r="B120" t="s">
        <v>568</v>
      </c>
      <c r="C120" t="s">
        <v>569</v>
      </c>
      <c r="D120" t="s">
        <v>570</v>
      </c>
      <c r="E120" s="16" t="s">
        <v>18</v>
      </c>
      <c r="F120" t="s">
        <v>571</v>
      </c>
      <c r="G120" t="s">
        <v>108</v>
      </c>
      <c r="H120" s="3" t="s">
        <v>21</v>
      </c>
      <c r="I120" s="3" t="s">
        <v>2131</v>
      </c>
      <c r="J120" s="3" t="s">
        <v>2130</v>
      </c>
      <c r="K120" s="3" t="s">
        <v>2129</v>
      </c>
      <c r="L120" s="3" t="s">
        <v>21</v>
      </c>
      <c r="M120" s="3" t="s">
        <v>2130</v>
      </c>
      <c r="N120" s="3" t="s">
        <v>2131</v>
      </c>
      <c r="O120" s="2">
        <v>43800</v>
      </c>
      <c r="P120" s="2">
        <v>43921</v>
      </c>
      <c r="Q120" s="3"/>
      <c r="R120" s="3" t="s">
        <v>21</v>
      </c>
    </row>
    <row r="121" spans="1:18" x14ac:dyDescent="0.25">
      <c r="A121">
        <v>120</v>
      </c>
      <c r="B121" t="s">
        <v>572</v>
      </c>
      <c r="C121" t="s">
        <v>573</v>
      </c>
      <c r="D121" t="s">
        <v>574</v>
      </c>
      <c r="E121" s="16" t="s">
        <v>575</v>
      </c>
      <c r="F121" t="s">
        <v>576</v>
      </c>
      <c r="G121" t="s">
        <v>97</v>
      </c>
      <c r="H121" s="3" t="s">
        <v>2131</v>
      </c>
      <c r="I121" s="3" t="s">
        <v>2129</v>
      </c>
      <c r="J121" s="3" t="s">
        <v>2129</v>
      </c>
      <c r="K121" s="3" t="s">
        <v>2129</v>
      </c>
      <c r="L121" s="3" t="s">
        <v>2129</v>
      </c>
      <c r="M121" s="3" t="s">
        <v>2130</v>
      </c>
      <c r="N121" s="3" t="s">
        <v>2131</v>
      </c>
      <c r="O121" s="2">
        <v>44470</v>
      </c>
      <c r="P121" s="2">
        <v>46295</v>
      </c>
      <c r="Q121" s="3"/>
      <c r="R121" s="3" t="s">
        <v>21</v>
      </c>
    </row>
    <row r="122" spans="1:18" x14ac:dyDescent="0.25">
      <c r="A122">
        <v>121</v>
      </c>
      <c r="B122" t="s">
        <v>577</v>
      </c>
      <c r="C122" t="s">
        <v>578</v>
      </c>
      <c r="D122" t="s">
        <v>579</v>
      </c>
      <c r="E122" s="16" t="s">
        <v>18</v>
      </c>
      <c r="F122" t="s">
        <v>580</v>
      </c>
      <c r="G122" t="s">
        <v>108</v>
      </c>
      <c r="H122" s="3" t="s">
        <v>21</v>
      </c>
      <c r="I122" s="3" t="s">
        <v>2131</v>
      </c>
      <c r="J122" s="3" t="s">
        <v>2130</v>
      </c>
      <c r="K122" s="3" t="s">
        <v>2129</v>
      </c>
      <c r="L122" s="3" t="s">
        <v>21</v>
      </c>
      <c r="M122" s="3" t="s">
        <v>2130</v>
      </c>
      <c r="N122" s="3" t="s">
        <v>2131</v>
      </c>
      <c r="O122" s="2">
        <v>43709</v>
      </c>
      <c r="P122" s="2">
        <v>43830</v>
      </c>
      <c r="Q122" s="3"/>
      <c r="R122" s="3" t="s">
        <v>21</v>
      </c>
    </row>
    <row r="123" spans="1:18" x14ac:dyDescent="0.25">
      <c r="A123">
        <v>122</v>
      </c>
      <c r="B123" t="s">
        <v>581</v>
      </c>
      <c r="C123" t="s">
        <v>582</v>
      </c>
      <c r="D123" t="s">
        <v>583</v>
      </c>
      <c r="E123" s="16" t="s">
        <v>18</v>
      </c>
      <c r="F123" t="s">
        <v>584</v>
      </c>
      <c r="G123" t="s">
        <v>37</v>
      </c>
      <c r="H123" s="3" t="s">
        <v>21</v>
      </c>
      <c r="I123" s="3" t="s">
        <v>2131</v>
      </c>
      <c r="J123" s="3" t="s">
        <v>2130</v>
      </c>
      <c r="K123" s="3" t="s">
        <v>2129</v>
      </c>
      <c r="L123" s="3" t="s">
        <v>21</v>
      </c>
      <c r="M123" s="3" t="s">
        <v>2130</v>
      </c>
      <c r="N123" s="3" t="s">
        <v>2131</v>
      </c>
      <c r="O123" s="2">
        <v>42430</v>
      </c>
      <c r="P123" s="2">
        <v>42613</v>
      </c>
      <c r="Q123" s="3"/>
      <c r="R123" s="3" t="s">
        <v>21</v>
      </c>
    </row>
    <row r="124" spans="1:18" x14ac:dyDescent="0.25">
      <c r="A124">
        <v>123</v>
      </c>
      <c r="B124" t="s">
        <v>585</v>
      </c>
      <c r="C124" t="s">
        <v>586</v>
      </c>
      <c r="D124" t="s">
        <v>587</v>
      </c>
      <c r="E124" s="16" t="s">
        <v>588</v>
      </c>
      <c r="F124" t="s">
        <v>589</v>
      </c>
      <c r="G124" t="s">
        <v>590</v>
      </c>
      <c r="H124" s="3" t="s">
        <v>2131</v>
      </c>
      <c r="I124" s="3" t="s">
        <v>2129</v>
      </c>
      <c r="J124" s="3" t="s">
        <v>2130</v>
      </c>
      <c r="K124" s="3" t="s">
        <v>2129</v>
      </c>
      <c r="L124" s="3" t="s">
        <v>2129</v>
      </c>
      <c r="M124" s="3" t="s">
        <v>2130</v>
      </c>
      <c r="N124" s="3" t="s">
        <v>2131</v>
      </c>
      <c r="O124" s="2">
        <v>43586</v>
      </c>
      <c r="P124" s="2">
        <v>44773</v>
      </c>
      <c r="Q124" s="3"/>
      <c r="R124" s="3" t="s">
        <v>21</v>
      </c>
    </row>
    <row r="125" spans="1:18" x14ac:dyDescent="0.25">
      <c r="A125">
        <v>124</v>
      </c>
      <c r="B125" t="s">
        <v>585</v>
      </c>
      <c r="C125" t="s">
        <v>591</v>
      </c>
      <c r="D125" t="s">
        <v>592</v>
      </c>
      <c r="E125" s="16" t="s">
        <v>588</v>
      </c>
      <c r="F125" t="s">
        <v>593</v>
      </c>
      <c r="G125" t="s">
        <v>594</v>
      </c>
      <c r="H125" s="3" t="s">
        <v>2131</v>
      </c>
      <c r="I125" s="3" t="s">
        <v>2129</v>
      </c>
      <c r="J125" s="3" t="s">
        <v>2130</v>
      </c>
      <c r="K125" s="3" t="s">
        <v>2129</v>
      </c>
      <c r="L125" s="3" t="s">
        <v>2129</v>
      </c>
      <c r="M125" s="3" t="s">
        <v>2130</v>
      </c>
      <c r="N125" s="3" t="s">
        <v>2131</v>
      </c>
      <c r="O125" s="2">
        <v>43586</v>
      </c>
      <c r="P125" s="2">
        <v>44773</v>
      </c>
      <c r="Q125" s="3" t="s">
        <v>21</v>
      </c>
    </row>
    <row r="126" spans="1:18" x14ac:dyDescent="0.25">
      <c r="A126">
        <v>125</v>
      </c>
      <c r="B126" t="s">
        <v>595</v>
      </c>
      <c r="C126" t="s">
        <v>596</v>
      </c>
      <c r="D126" t="s">
        <v>597</v>
      </c>
      <c r="E126" s="16" t="s">
        <v>18</v>
      </c>
      <c r="F126" t="s">
        <v>598</v>
      </c>
      <c r="G126" t="s">
        <v>37</v>
      </c>
      <c r="H126" s="3" t="s">
        <v>21</v>
      </c>
      <c r="I126" s="3" t="s">
        <v>2131</v>
      </c>
      <c r="J126" s="3" t="s">
        <v>2130</v>
      </c>
      <c r="K126" s="3" t="s">
        <v>2129</v>
      </c>
      <c r="L126" s="3" t="s">
        <v>21</v>
      </c>
      <c r="M126" s="3" t="s">
        <v>2130</v>
      </c>
      <c r="N126" s="3" t="s">
        <v>2131</v>
      </c>
      <c r="O126" s="2">
        <v>42217</v>
      </c>
      <c r="P126" s="2">
        <v>42766</v>
      </c>
      <c r="Q126" s="3"/>
      <c r="R126" s="3" t="s">
        <v>21</v>
      </c>
    </row>
    <row r="127" spans="1:18" x14ac:dyDescent="0.25">
      <c r="A127">
        <v>126</v>
      </c>
      <c r="B127" t="s">
        <v>599</v>
      </c>
      <c r="C127" t="s">
        <v>600</v>
      </c>
      <c r="D127" t="s">
        <v>601</v>
      </c>
      <c r="E127" s="16" t="s">
        <v>18</v>
      </c>
      <c r="F127" t="s">
        <v>602</v>
      </c>
      <c r="G127" t="s">
        <v>472</v>
      </c>
      <c r="H127" s="3" t="s">
        <v>21</v>
      </c>
      <c r="I127" s="3" t="s">
        <v>2131</v>
      </c>
      <c r="J127" s="3" t="s">
        <v>2130</v>
      </c>
      <c r="K127" s="3" t="s">
        <v>2129</v>
      </c>
      <c r="L127" s="3" t="s">
        <v>21</v>
      </c>
      <c r="M127" s="3" t="s">
        <v>2130</v>
      </c>
      <c r="N127" s="3" t="s">
        <v>2131</v>
      </c>
      <c r="O127" s="2">
        <v>42826</v>
      </c>
      <c r="P127" s="2">
        <v>43008</v>
      </c>
      <c r="Q127" s="3"/>
      <c r="R127" s="3" t="s">
        <v>21</v>
      </c>
    </row>
    <row r="128" spans="1:18" x14ac:dyDescent="0.25">
      <c r="A128">
        <v>127</v>
      </c>
      <c r="B128" t="s">
        <v>603</v>
      </c>
      <c r="C128" t="s">
        <v>604</v>
      </c>
      <c r="D128" t="s">
        <v>605</v>
      </c>
      <c r="E128" s="16" t="s">
        <v>606</v>
      </c>
      <c r="F128" t="s">
        <v>607</v>
      </c>
      <c r="G128" t="s">
        <v>32</v>
      </c>
      <c r="H128" s="3" t="s">
        <v>2131</v>
      </c>
      <c r="I128" s="3" t="s">
        <v>2129</v>
      </c>
      <c r="J128" s="3" t="s">
        <v>2129</v>
      </c>
      <c r="K128" s="3" t="s">
        <v>2129</v>
      </c>
      <c r="L128" s="3" t="s">
        <v>2131</v>
      </c>
      <c r="M128" s="3" t="s">
        <v>2130</v>
      </c>
      <c r="N128" s="3" t="s">
        <v>2131</v>
      </c>
      <c r="O128" s="2">
        <v>42887</v>
      </c>
      <c r="P128" s="2">
        <v>44165</v>
      </c>
      <c r="Q128" s="3" t="s">
        <v>21</v>
      </c>
    </row>
    <row r="129" spans="1:18" x14ac:dyDescent="0.25">
      <c r="A129">
        <v>128</v>
      </c>
      <c r="B129" t="s">
        <v>608</v>
      </c>
      <c r="C129" t="s">
        <v>609</v>
      </c>
      <c r="D129" t="s">
        <v>610</v>
      </c>
      <c r="E129" s="16" t="s">
        <v>18</v>
      </c>
      <c r="F129" t="s">
        <v>611</v>
      </c>
      <c r="G129" t="s">
        <v>37</v>
      </c>
      <c r="H129" s="3" t="s">
        <v>21</v>
      </c>
      <c r="I129" s="3" t="s">
        <v>2131</v>
      </c>
      <c r="J129" s="3" t="s">
        <v>2130</v>
      </c>
      <c r="K129" s="3" t="s">
        <v>2129</v>
      </c>
      <c r="L129" s="3" t="s">
        <v>21</v>
      </c>
      <c r="M129" s="3" t="s">
        <v>2130</v>
      </c>
      <c r="N129" s="3" t="s">
        <v>2131</v>
      </c>
      <c r="O129" s="2">
        <v>42036</v>
      </c>
      <c r="P129" s="2">
        <v>42216</v>
      </c>
      <c r="Q129" s="3"/>
      <c r="R129" s="3" t="s">
        <v>21</v>
      </c>
    </row>
    <row r="130" spans="1:18" x14ac:dyDescent="0.25">
      <c r="A130">
        <v>129</v>
      </c>
      <c r="B130" t="s">
        <v>612</v>
      </c>
      <c r="C130" t="s">
        <v>613</v>
      </c>
      <c r="D130" t="s">
        <v>614</v>
      </c>
      <c r="E130" s="16" t="s">
        <v>18</v>
      </c>
      <c r="F130" t="s">
        <v>615</v>
      </c>
      <c r="G130" t="s">
        <v>37</v>
      </c>
      <c r="H130" s="3" t="s">
        <v>21</v>
      </c>
      <c r="I130" s="3" t="s">
        <v>2131</v>
      </c>
      <c r="J130" s="3" t="s">
        <v>2130</v>
      </c>
      <c r="K130" s="3" t="s">
        <v>2129</v>
      </c>
      <c r="L130" s="3" t="s">
        <v>21</v>
      </c>
      <c r="M130" s="3" t="s">
        <v>2130</v>
      </c>
      <c r="N130" s="3" t="s">
        <v>2131</v>
      </c>
      <c r="O130" s="2">
        <v>42278</v>
      </c>
      <c r="P130" s="2">
        <v>42460</v>
      </c>
      <c r="Q130" s="3"/>
      <c r="R130" s="3" t="s">
        <v>21</v>
      </c>
    </row>
    <row r="131" spans="1:18" x14ac:dyDescent="0.25">
      <c r="A131">
        <v>130</v>
      </c>
      <c r="B131" t="s">
        <v>616</v>
      </c>
      <c r="C131" t="s">
        <v>617</v>
      </c>
      <c r="D131" t="s">
        <v>618</v>
      </c>
      <c r="E131" s="16" t="s">
        <v>619</v>
      </c>
      <c r="F131" t="s">
        <v>620</v>
      </c>
      <c r="G131" t="s">
        <v>152</v>
      </c>
      <c r="H131" s="3" t="s">
        <v>2131</v>
      </c>
      <c r="I131" s="3" t="s">
        <v>2129</v>
      </c>
      <c r="J131" s="3" t="s">
        <v>2130</v>
      </c>
      <c r="K131" s="3" t="s">
        <v>2129</v>
      </c>
      <c r="L131" s="3" t="s">
        <v>2131</v>
      </c>
      <c r="M131" s="3" t="s">
        <v>2130</v>
      </c>
      <c r="N131" s="3" t="s">
        <v>2131</v>
      </c>
      <c r="O131" s="2">
        <v>43252</v>
      </c>
      <c r="P131" s="2">
        <v>44985</v>
      </c>
      <c r="Q131" s="3" t="s">
        <v>21</v>
      </c>
    </row>
    <row r="132" spans="1:18" x14ac:dyDescent="0.25">
      <c r="A132">
        <v>131</v>
      </c>
      <c r="B132" t="s">
        <v>621</v>
      </c>
      <c r="C132" t="s">
        <v>622</v>
      </c>
      <c r="D132" t="s">
        <v>623</v>
      </c>
      <c r="E132" s="16" t="s">
        <v>18</v>
      </c>
      <c r="F132" t="s">
        <v>624</v>
      </c>
      <c r="G132" t="s">
        <v>37</v>
      </c>
      <c r="H132" s="3" t="s">
        <v>21</v>
      </c>
      <c r="I132" s="3" t="s">
        <v>2131</v>
      </c>
      <c r="J132" s="3" t="s">
        <v>2130</v>
      </c>
      <c r="K132" s="3" t="s">
        <v>2129</v>
      </c>
      <c r="L132" s="3" t="s">
        <v>21</v>
      </c>
      <c r="M132" s="3" t="s">
        <v>2130</v>
      </c>
      <c r="N132" s="3" t="s">
        <v>2131</v>
      </c>
      <c r="O132" s="2">
        <v>42125</v>
      </c>
      <c r="P132" s="2">
        <v>42308</v>
      </c>
      <c r="Q132" s="3"/>
      <c r="R132" s="3" t="s">
        <v>21</v>
      </c>
    </row>
    <row r="133" spans="1:18" x14ac:dyDescent="0.25">
      <c r="A133">
        <v>132</v>
      </c>
      <c r="B133" t="s">
        <v>625</v>
      </c>
      <c r="C133" t="s">
        <v>626</v>
      </c>
      <c r="D133" t="s">
        <v>627</v>
      </c>
      <c r="E133" s="16" t="s">
        <v>628</v>
      </c>
      <c r="F133" t="s">
        <v>629</v>
      </c>
      <c r="G133" t="s">
        <v>32</v>
      </c>
      <c r="H133" s="3" t="s">
        <v>2131</v>
      </c>
      <c r="I133" s="3" t="s">
        <v>2129</v>
      </c>
      <c r="J133" s="3" t="s">
        <v>2129</v>
      </c>
      <c r="K133" s="3" t="s">
        <v>2129</v>
      </c>
      <c r="L133" s="3" t="s">
        <v>2131</v>
      </c>
      <c r="M133" s="3" t="s">
        <v>2130</v>
      </c>
      <c r="N133" s="3" t="s">
        <v>2131</v>
      </c>
      <c r="O133" s="2">
        <v>42614</v>
      </c>
      <c r="P133" s="2">
        <v>43708</v>
      </c>
      <c r="Q133" s="3" t="s">
        <v>21</v>
      </c>
    </row>
    <row r="134" spans="1:18" x14ac:dyDescent="0.25">
      <c r="A134">
        <v>133</v>
      </c>
      <c r="B134" t="s">
        <v>630</v>
      </c>
      <c r="C134" t="s">
        <v>631</v>
      </c>
      <c r="D134" t="s">
        <v>632</v>
      </c>
      <c r="E134" s="16" t="s">
        <v>18</v>
      </c>
      <c r="F134" t="s">
        <v>633</v>
      </c>
      <c r="G134" t="s">
        <v>37</v>
      </c>
      <c r="H134" s="3" t="s">
        <v>21</v>
      </c>
      <c r="I134" s="3" t="s">
        <v>2131</v>
      </c>
      <c r="J134" s="3" t="s">
        <v>2130</v>
      </c>
      <c r="K134" s="3" t="s">
        <v>2129</v>
      </c>
      <c r="L134" s="3" t="s">
        <v>21</v>
      </c>
      <c r="M134" s="3" t="s">
        <v>2130</v>
      </c>
      <c r="N134" s="3" t="s">
        <v>2131</v>
      </c>
      <c r="O134" s="2">
        <v>42401</v>
      </c>
      <c r="P134" s="2">
        <v>42521</v>
      </c>
      <c r="Q134" s="3"/>
      <c r="R134" s="3" t="s">
        <v>21</v>
      </c>
    </row>
    <row r="135" spans="1:18" x14ac:dyDescent="0.25">
      <c r="A135">
        <v>134</v>
      </c>
      <c r="B135" t="s">
        <v>634</v>
      </c>
      <c r="C135" t="s">
        <v>635</v>
      </c>
      <c r="D135" t="s">
        <v>636</v>
      </c>
      <c r="E135" s="16" t="s">
        <v>637</v>
      </c>
      <c r="F135" t="s">
        <v>638</v>
      </c>
      <c r="G135" t="s">
        <v>37</v>
      </c>
      <c r="H135" s="3" t="s">
        <v>2131</v>
      </c>
      <c r="I135" s="3" t="s">
        <v>2129</v>
      </c>
      <c r="J135" s="3" t="s">
        <v>2129</v>
      </c>
      <c r="K135" s="3" t="s">
        <v>2129</v>
      </c>
      <c r="L135" s="3" t="s">
        <v>2129</v>
      </c>
      <c r="M135" s="3" t="s">
        <v>2130</v>
      </c>
      <c r="N135" s="3" t="s">
        <v>2131</v>
      </c>
      <c r="O135" s="2">
        <v>42339</v>
      </c>
      <c r="P135" s="2">
        <v>43434</v>
      </c>
      <c r="Q135" s="3"/>
      <c r="R135" s="3" t="s">
        <v>21</v>
      </c>
    </row>
    <row r="136" spans="1:18" x14ac:dyDescent="0.25">
      <c r="A136">
        <v>135</v>
      </c>
      <c r="B136" t="s">
        <v>634</v>
      </c>
      <c r="C136" t="s">
        <v>635</v>
      </c>
      <c r="D136" t="s">
        <v>639</v>
      </c>
      <c r="E136" s="16" t="s">
        <v>18</v>
      </c>
      <c r="F136" t="s">
        <v>640</v>
      </c>
      <c r="G136" t="s">
        <v>37</v>
      </c>
      <c r="H136" s="3" t="s">
        <v>21</v>
      </c>
      <c r="I136" s="3" t="s">
        <v>2131</v>
      </c>
      <c r="J136" s="3" t="s">
        <v>2130</v>
      </c>
      <c r="K136" s="3" t="s">
        <v>2129</v>
      </c>
      <c r="L136" s="3" t="s">
        <v>21</v>
      </c>
      <c r="M136" s="3" t="s">
        <v>2130</v>
      </c>
      <c r="N136" s="3" t="s">
        <v>2131</v>
      </c>
      <c r="O136" s="2">
        <v>41913</v>
      </c>
      <c r="P136" s="2">
        <v>42094</v>
      </c>
      <c r="Q136" s="3"/>
      <c r="R136" s="3" t="s">
        <v>21</v>
      </c>
    </row>
    <row r="137" spans="1:18" x14ac:dyDescent="0.25">
      <c r="A137">
        <v>136</v>
      </c>
      <c r="B137" t="s">
        <v>641</v>
      </c>
      <c r="C137" t="s">
        <v>642</v>
      </c>
      <c r="D137" t="s">
        <v>643</v>
      </c>
      <c r="E137" s="16" t="s">
        <v>644</v>
      </c>
      <c r="F137" t="s">
        <v>645</v>
      </c>
      <c r="G137" t="s">
        <v>32</v>
      </c>
      <c r="H137" s="3" t="s">
        <v>2131</v>
      </c>
      <c r="I137" s="3" t="s">
        <v>2129</v>
      </c>
      <c r="J137" s="3" t="s">
        <v>2130</v>
      </c>
      <c r="K137" s="3" t="s">
        <v>2129</v>
      </c>
      <c r="L137" s="3" t="s">
        <v>2131</v>
      </c>
      <c r="M137" s="3" t="s">
        <v>2130</v>
      </c>
      <c r="N137" s="3" t="s">
        <v>2131</v>
      </c>
      <c r="O137" s="2">
        <v>42887</v>
      </c>
      <c r="P137" s="2">
        <v>44926</v>
      </c>
      <c r="Q137" s="3" t="s">
        <v>21</v>
      </c>
    </row>
    <row r="138" spans="1:18" x14ac:dyDescent="0.25">
      <c r="A138">
        <v>137</v>
      </c>
      <c r="B138" t="s">
        <v>646</v>
      </c>
      <c r="C138" t="s">
        <v>647</v>
      </c>
      <c r="D138" t="s">
        <v>648</v>
      </c>
      <c r="E138" s="16" t="s">
        <v>18</v>
      </c>
      <c r="F138" t="s">
        <v>649</v>
      </c>
      <c r="G138" t="s">
        <v>37</v>
      </c>
      <c r="H138" s="3" t="s">
        <v>21</v>
      </c>
      <c r="I138" s="3" t="s">
        <v>2131</v>
      </c>
      <c r="J138" s="3" t="s">
        <v>2129</v>
      </c>
      <c r="K138" s="3" t="s">
        <v>2129</v>
      </c>
      <c r="L138" s="3" t="s">
        <v>21</v>
      </c>
      <c r="M138" s="3" t="s">
        <v>2130</v>
      </c>
      <c r="N138" s="3" t="s">
        <v>2131</v>
      </c>
      <c r="O138" s="2">
        <v>42248</v>
      </c>
      <c r="P138" s="2">
        <v>42429</v>
      </c>
      <c r="Q138" s="3"/>
      <c r="R138" s="3" t="s">
        <v>21</v>
      </c>
    </row>
    <row r="139" spans="1:18" x14ac:dyDescent="0.25">
      <c r="A139">
        <v>138</v>
      </c>
      <c r="B139" t="s">
        <v>650</v>
      </c>
      <c r="C139" t="s">
        <v>651</v>
      </c>
      <c r="D139" t="s">
        <v>652</v>
      </c>
      <c r="E139" s="16" t="s">
        <v>18</v>
      </c>
      <c r="F139" t="s">
        <v>653</v>
      </c>
      <c r="G139" t="s">
        <v>462</v>
      </c>
      <c r="H139" s="3" t="s">
        <v>2131</v>
      </c>
      <c r="I139" s="3" t="s">
        <v>2129</v>
      </c>
      <c r="J139" s="3" t="s">
        <v>2129</v>
      </c>
      <c r="K139" s="3" t="s">
        <v>2129</v>
      </c>
      <c r="L139" s="3" t="s">
        <v>2129</v>
      </c>
      <c r="M139" s="3" t="s">
        <v>2130</v>
      </c>
      <c r="N139" s="3" t="s">
        <v>2131</v>
      </c>
      <c r="O139" s="2">
        <v>44470</v>
      </c>
      <c r="P139" s="2">
        <v>45930</v>
      </c>
      <c r="Q139" s="3"/>
      <c r="R139" s="3" t="s">
        <v>21</v>
      </c>
    </row>
    <row r="140" spans="1:18" x14ac:dyDescent="0.25">
      <c r="A140">
        <v>139</v>
      </c>
      <c r="B140" t="s">
        <v>654</v>
      </c>
      <c r="C140" t="s">
        <v>655</v>
      </c>
      <c r="D140" t="s">
        <v>656</v>
      </c>
      <c r="E140" s="16" t="s">
        <v>657</v>
      </c>
      <c r="F140" t="s">
        <v>658</v>
      </c>
      <c r="G140" t="s">
        <v>32</v>
      </c>
      <c r="H140" s="3" t="s">
        <v>2131</v>
      </c>
      <c r="I140" s="3" t="s">
        <v>2129</v>
      </c>
      <c r="J140" s="3" t="s">
        <v>2129</v>
      </c>
      <c r="K140" s="3" t="s">
        <v>2129</v>
      </c>
      <c r="L140" s="3" t="s">
        <v>2131</v>
      </c>
      <c r="M140" s="3" t="s">
        <v>2130</v>
      </c>
      <c r="N140" s="3" t="s">
        <v>2131</v>
      </c>
      <c r="O140" s="2">
        <v>42675</v>
      </c>
      <c r="P140" s="2">
        <v>43769</v>
      </c>
      <c r="Q140" s="3" t="s">
        <v>21</v>
      </c>
    </row>
    <row r="141" spans="1:18" x14ac:dyDescent="0.25">
      <c r="A141">
        <v>140</v>
      </c>
      <c r="B141" t="s">
        <v>659</v>
      </c>
      <c r="C141" t="s">
        <v>660</v>
      </c>
      <c r="D141" t="s">
        <v>661</v>
      </c>
      <c r="E141" s="16" t="s">
        <v>662</v>
      </c>
      <c r="F141" t="s">
        <v>663</v>
      </c>
      <c r="G141" t="s">
        <v>58</v>
      </c>
      <c r="H141" s="3" t="s">
        <v>2131</v>
      </c>
      <c r="I141" s="3" t="s">
        <v>2129</v>
      </c>
      <c r="J141" s="3" t="s">
        <v>2130</v>
      </c>
      <c r="K141" s="3" t="s">
        <v>2129</v>
      </c>
      <c r="L141" s="3" t="s">
        <v>2131</v>
      </c>
      <c r="M141" s="3" t="s">
        <v>2130</v>
      </c>
      <c r="N141" s="3" t="s">
        <v>2131</v>
      </c>
      <c r="O141" s="2">
        <v>43983</v>
      </c>
      <c r="P141" s="2">
        <v>45443</v>
      </c>
      <c r="Q141" s="3" t="s">
        <v>21</v>
      </c>
    </row>
    <row r="142" spans="1:18" x14ac:dyDescent="0.25">
      <c r="A142">
        <v>141</v>
      </c>
      <c r="B142" t="s">
        <v>664</v>
      </c>
      <c r="C142" t="s">
        <v>665</v>
      </c>
      <c r="D142" t="s">
        <v>666</v>
      </c>
      <c r="E142" s="16" t="s">
        <v>18</v>
      </c>
      <c r="F142" t="s">
        <v>667</v>
      </c>
      <c r="G142" t="s">
        <v>668</v>
      </c>
      <c r="H142" s="3" t="s">
        <v>21</v>
      </c>
      <c r="I142" s="3" t="s">
        <v>2131</v>
      </c>
      <c r="J142" s="3" t="s">
        <v>2131</v>
      </c>
      <c r="K142" s="3" t="s">
        <v>2129</v>
      </c>
      <c r="L142" s="3" t="s">
        <v>21</v>
      </c>
      <c r="M142" s="3" t="s">
        <v>2130</v>
      </c>
      <c r="N142" s="3" t="s">
        <v>2131</v>
      </c>
      <c r="O142" s="2">
        <v>39142</v>
      </c>
      <c r="P142" s="2">
        <v>39507</v>
      </c>
      <c r="Q142" s="3"/>
      <c r="R142" s="3" t="s">
        <v>21</v>
      </c>
    </row>
    <row r="143" spans="1:18" x14ac:dyDescent="0.25">
      <c r="A143">
        <v>142</v>
      </c>
      <c r="B143" t="s">
        <v>669</v>
      </c>
      <c r="C143" t="s">
        <v>670</v>
      </c>
      <c r="D143" t="s">
        <v>671</v>
      </c>
      <c r="E143" s="16" t="s">
        <v>672</v>
      </c>
      <c r="F143" t="s">
        <v>673</v>
      </c>
      <c r="G143" t="s">
        <v>32</v>
      </c>
      <c r="H143" s="3" t="s">
        <v>2131</v>
      </c>
      <c r="I143" s="3" t="s">
        <v>2129</v>
      </c>
      <c r="J143" s="3" t="s">
        <v>2129</v>
      </c>
      <c r="K143" s="3" t="s">
        <v>2129</v>
      </c>
      <c r="L143" s="3" t="s">
        <v>2131</v>
      </c>
      <c r="M143" s="3" t="s">
        <v>2130</v>
      </c>
      <c r="N143" s="3" t="s">
        <v>2131</v>
      </c>
      <c r="O143" s="2">
        <v>42979</v>
      </c>
      <c r="P143" s="2">
        <v>44408</v>
      </c>
      <c r="Q143" s="3" t="s">
        <v>21</v>
      </c>
    </row>
    <row r="144" spans="1:18" x14ac:dyDescent="0.25">
      <c r="A144">
        <v>143</v>
      </c>
      <c r="B144" t="s">
        <v>674</v>
      </c>
      <c r="C144" t="s">
        <v>675</v>
      </c>
      <c r="D144" t="s">
        <v>676</v>
      </c>
      <c r="E144" s="16" t="s">
        <v>18</v>
      </c>
      <c r="F144" t="s">
        <v>677</v>
      </c>
      <c r="G144" t="s">
        <v>678</v>
      </c>
      <c r="H144" s="3" t="s">
        <v>2129</v>
      </c>
      <c r="I144" s="3" t="s">
        <v>2129</v>
      </c>
      <c r="J144" s="3" t="s">
        <v>2129</v>
      </c>
      <c r="K144" s="3" t="s">
        <v>2129</v>
      </c>
      <c r="L144" s="3" t="s">
        <v>2131</v>
      </c>
      <c r="M144" s="3" t="s">
        <v>2130</v>
      </c>
      <c r="N144" s="3" t="s">
        <v>2131</v>
      </c>
      <c r="O144" s="2">
        <v>41548</v>
      </c>
      <c r="P144" s="2">
        <v>42643</v>
      </c>
      <c r="Q144" s="3"/>
      <c r="R144" s="3" t="s">
        <v>21</v>
      </c>
    </row>
    <row r="145" spans="1:18" x14ac:dyDescent="0.25">
      <c r="A145">
        <v>144</v>
      </c>
      <c r="B145" t="s">
        <v>679</v>
      </c>
      <c r="C145" t="s">
        <v>680</v>
      </c>
      <c r="D145" t="s">
        <v>681</v>
      </c>
      <c r="E145" s="16" t="s">
        <v>18</v>
      </c>
      <c r="F145" t="s">
        <v>682</v>
      </c>
      <c r="G145" t="s">
        <v>37</v>
      </c>
      <c r="H145" s="3" t="s">
        <v>21</v>
      </c>
      <c r="I145" s="3" t="s">
        <v>2131</v>
      </c>
      <c r="J145" s="3" t="s">
        <v>2129</v>
      </c>
      <c r="K145" s="3" t="s">
        <v>2129</v>
      </c>
      <c r="L145" s="3" t="s">
        <v>21</v>
      </c>
      <c r="M145" s="3" t="s">
        <v>2130</v>
      </c>
      <c r="N145" s="3" t="s">
        <v>2131</v>
      </c>
      <c r="O145" s="2">
        <v>42461</v>
      </c>
      <c r="P145" s="2">
        <v>42643</v>
      </c>
      <c r="Q145" s="3"/>
      <c r="R145" s="3" t="s">
        <v>21</v>
      </c>
    </row>
    <row r="146" spans="1:18" x14ac:dyDescent="0.25">
      <c r="A146">
        <v>145</v>
      </c>
      <c r="B146" t="s">
        <v>683</v>
      </c>
      <c r="C146" t="s">
        <v>684</v>
      </c>
      <c r="D146" t="s">
        <v>685</v>
      </c>
      <c r="E146" s="16" t="s">
        <v>18</v>
      </c>
      <c r="F146" t="s">
        <v>686</v>
      </c>
      <c r="G146" t="s">
        <v>422</v>
      </c>
      <c r="H146" s="3" t="s">
        <v>2131</v>
      </c>
      <c r="I146" s="3" t="s">
        <v>2129</v>
      </c>
      <c r="J146" s="3" t="s">
        <v>2129</v>
      </c>
      <c r="K146" s="3" t="s">
        <v>2129</v>
      </c>
      <c r="L146" s="3" t="s">
        <v>2131</v>
      </c>
      <c r="M146" s="3" t="s">
        <v>2130</v>
      </c>
      <c r="N146" s="3" t="s">
        <v>2131</v>
      </c>
      <c r="O146" s="2">
        <v>42339</v>
      </c>
      <c r="P146" s="2">
        <v>44286</v>
      </c>
      <c r="Q146" s="3"/>
      <c r="R146" s="3" t="s">
        <v>21</v>
      </c>
    </row>
    <row r="147" spans="1:18" x14ac:dyDescent="0.25">
      <c r="A147">
        <v>146</v>
      </c>
      <c r="B147" t="s">
        <v>687</v>
      </c>
      <c r="C147" t="s">
        <v>688</v>
      </c>
      <c r="D147" t="s">
        <v>689</v>
      </c>
      <c r="E147" s="16" t="s">
        <v>690</v>
      </c>
      <c r="F147" t="s">
        <v>691</v>
      </c>
      <c r="G147" t="s">
        <v>152</v>
      </c>
      <c r="H147" s="3" t="s">
        <v>2131</v>
      </c>
      <c r="I147" s="3" t="s">
        <v>2129</v>
      </c>
      <c r="J147" s="3" t="s">
        <v>2130</v>
      </c>
      <c r="K147" s="3" t="s">
        <v>2129</v>
      </c>
      <c r="L147" s="3" t="s">
        <v>2129</v>
      </c>
      <c r="M147" s="3" t="s">
        <v>2130</v>
      </c>
      <c r="N147" s="3" t="s">
        <v>2131</v>
      </c>
      <c r="O147" s="2">
        <v>43252</v>
      </c>
      <c r="P147" s="2">
        <v>44985</v>
      </c>
      <c r="Q147" s="3" t="s">
        <v>21</v>
      </c>
    </row>
    <row r="148" spans="1:18" x14ac:dyDescent="0.25">
      <c r="A148">
        <v>147</v>
      </c>
      <c r="B148" t="s">
        <v>692</v>
      </c>
      <c r="C148" t="s">
        <v>693</v>
      </c>
      <c r="D148" t="s">
        <v>694</v>
      </c>
      <c r="E148" s="16" t="s">
        <v>695</v>
      </c>
      <c r="F148" t="s">
        <v>696</v>
      </c>
      <c r="G148" t="s">
        <v>697</v>
      </c>
      <c r="H148" s="3" t="s">
        <v>2131</v>
      </c>
      <c r="I148" s="3" t="s">
        <v>2129</v>
      </c>
      <c r="J148" s="3" t="s">
        <v>2129</v>
      </c>
      <c r="K148" s="3" t="s">
        <v>2129</v>
      </c>
      <c r="L148" s="3" t="s">
        <v>2129</v>
      </c>
      <c r="M148" s="3" t="s">
        <v>2130</v>
      </c>
      <c r="N148" s="3" t="s">
        <v>2131</v>
      </c>
      <c r="O148" s="2">
        <v>42491</v>
      </c>
      <c r="P148" s="2">
        <v>43951</v>
      </c>
      <c r="Q148" s="3" t="s">
        <v>21</v>
      </c>
    </row>
    <row r="149" spans="1:18" x14ac:dyDescent="0.25">
      <c r="A149">
        <v>148</v>
      </c>
      <c r="B149" t="s">
        <v>698</v>
      </c>
      <c r="C149" t="s">
        <v>699</v>
      </c>
      <c r="D149" t="s">
        <v>700</v>
      </c>
      <c r="E149" s="16" t="s">
        <v>18</v>
      </c>
      <c r="F149" t="s">
        <v>701</v>
      </c>
      <c r="G149" t="s">
        <v>702</v>
      </c>
      <c r="H149" s="3" t="s">
        <v>2131</v>
      </c>
      <c r="I149" s="3" t="s">
        <v>2129</v>
      </c>
      <c r="J149" s="3" t="s">
        <v>2131</v>
      </c>
      <c r="K149" s="3" t="s">
        <v>2129</v>
      </c>
      <c r="L149" s="3" t="s">
        <v>2131</v>
      </c>
      <c r="M149" s="3" t="s">
        <v>2130</v>
      </c>
      <c r="N149" s="3" t="s">
        <v>2131</v>
      </c>
      <c r="O149" s="2">
        <v>40513</v>
      </c>
      <c r="P149" s="2">
        <v>42155</v>
      </c>
      <c r="Q149" s="3"/>
      <c r="R149" s="3" t="s">
        <v>21</v>
      </c>
    </row>
    <row r="150" spans="1:18" x14ac:dyDescent="0.25">
      <c r="A150">
        <v>149</v>
      </c>
      <c r="B150" t="s">
        <v>703</v>
      </c>
      <c r="C150" t="s">
        <v>704</v>
      </c>
      <c r="D150" t="s">
        <v>705</v>
      </c>
      <c r="E150" s="16" t="s">
        <v>18</v>
      </c>
      <c r="F150" t="s">
        <v>706</v>
      </c>
      <c r="G150" t="s">
        <v>37</v>
      </c>
      <c r="H150" s="3" t="s">
        <v>21</v>
      </c>
      <c r="I150" s="3" t="s">
        <v>2131</v>
      </c>
      <c r="J150" s="3" t="s">
        <v>2130</v>
      </c>
      <c r="K150" s="3" t="s">
        <v>2129</v>
      </c>
      <c r="L150" s="3" t="s">
        <v>21</v>
      </c>
      <c r="M150" s="3" t="s">
        <v>2130</v>
      </c>
      <c r="N150" s="3" t="s">
        <v>2131</v>
      </c>
      <c r="O150" s="2">
        <v>42309</v>
      </c>
      <c r="P150" s="2">
        <v>43220</v>
      </c>
      <c r="Q150" s="3"/>
      <c r="R150" s="3" t="s">
        <v>21</v>
      </c>
    </row>
    <row r="151" spans="1:18" x14ac:dyDescent="0.25">
      <c r="A151">
        <v>150</v>
      </c>
      <c r="B151" t="s">
        <v>707</v>
      </c>
      <c r="C151" t="s">
        <v>708</v>
      </c>
      <c r="D151" t="s">
        <v>709</v>
      </c>
      <c r="E151" s="16" t="s">
        <v>710</v>
      </c>
      <c r="F151" t="s">
        <v>711</v>
      </c>
      <c r="G151" t="s">
        <v>210</v>
      </c>
      <c r="H151" s="3" t="s">
        <v>2131</v>
      </c>
      <c r="I151" s="3" t="s">
        <v>2129</v>
      </c>
      <c r="J151" s="3" t="s">
        <v>2130</v>
      </c>
      <c r="K151" s="3" t="s">
        <v>2129</v>
      </c>
      <c r="L151" s="3" t="s">
        <v>2129</v>
      </c>
      <c r="M151" s="3" t="s">
        <v>2130</v>
      </c>
      <c r="N151" s="3" t="s">
        <v>2131</v>
      </c>
      <c r="O151" s="2">
        <v>43617</v>
      </c>
      <c r="P151" s="2">
        <v>43646</v>
      </c>
      <c r="Q151" s="3" t="s">
        <v>21</v>
      </c>
    </row>
    <row r="152" spans="1:18" x14ac:dyDescent="0.25">
      <c r="A152">
        <v>151</v>
      </c>
      <c r="B152" t="s">
        <v>712</v>
      </c>
      <c r="C152" t="s">
        <v>713</v>
      </c>
      <c r="D152" t="s">
        <v>714</v>
      </c>
      <c r="E152" s="16" t="s">
        <v>18</v>
      </c>
      <c r="F152" t="s">
        <v>715</v>
      </c>
      <c r="G152" t="s">
        <v>496</v>
      </c>
      <c r="H152" s="3" t="s">
        <v>21</v>
      </c>
      <c r="I152" s="3" t="s">
        <v>2131</v>
      </c>
      <c r="J152" s="3" t="s">
        <v>2130</v>
      </c>
      <c r="K152" s="3" t="s">
        <v>2129</v>
      </c>
      <c r="L152" s="3" t="s">
        <v>21</v>
      </c>
      <c r="M152" s="3" t="s">
        <v>2130</v>
      </c>
      <c r="N152" s="3" t="s">
        <v>2131</v>
      </c>
      <c r="O152" s="2">
        <v>42552</v>
      </c>
      <c r="P152" s="2">
        <v>42735</v>
      </c>
      <c r="Q152" s="3"/>
      <c r="R152" s="3" t="s">
        <v>21</v>
      </c>
    </row>
    <row r="153" spans="1:18" x14ac:dyDescent="0.25">
      <c r="A153">
        <v>152</v>
      </c>
      <c r="B153" t="s">
        <v>716</v>
      </c>
      <c r="C153" t="s">
        <v>717</v>
      </c>
      <c r="D153" t="s">
        <v>718</v>
      </c>
      <c r="E153" s="16" t="s">
        <v>18</v>
      </c>
      <c r="F153" t="s">
        <v>719</v>
      </c>
      <c r="G153" t="s">
        <v>720</v>
      </c>
      <c r="H153" s="3" t="s">
        <v>2131</v>
      </c>
      <c r="I153" s="3" t="s">
        <v>2129</v>
      </c>
      <c r="J153" s="3" t="s">
        <v>2130</v>
      </c>
      <c r="K153" s="3" t="s">
        <v>2129</v>
      </c>
      <c r="L153" s="3" t="s">
        <v>2129</v>
      </c>
      <c r="M153" s="3" t="s">
        <v>2130</v>
      </c>
      <c r="N153" s="3" t="s">
        <v>2131</v>
      </c>
      <c r="O153" s="2">
        <v>43831</v>
      </c>
      <c r="P153" s="2">
        <v>45291</v>
      </c>
      <c r="Q153" s="3"/>
      <c r="R153" s="3" t="s">
        <v>21</v>
      </c>
    </row>
    <row r="154" spans="1:18" x14ac:dyDescent="0.25">
      <c r="A154">
        <v>153</v>
      </c>
      <c r="B154" t="s">
        <v>721</v>
      </c>
      <c r="C154" t="s">
        <v>722</v>
      </c>
      <c r="D154" t="s">
        <v>723</v>
      </c>
      <c r="E154" s="16" t="s">
        <v>18</v>
      </c>
      <c r="F154" t="s">
        <v>724</v>
      </c>
      <c r="G154" t="s">
        <v>37</v>
      </c>
      <c r="H154" s="3" t="s">
        <v>21</v>
      </c>
      <c r="I154" s="3" t="s">
        <v>2131</v>
      </c>
      <c r="J154" s="3" t="s">
        <v>2130</v>
      </c>
      <c r="K154" s="3" t="s">
        <v>2129</v>
      </c>
      <c r="L154" s="3" t="s">
        <v>21</v>
      </c>
      <c r="M154" s="3" t="s">
        <v>2130</v>
      </c>
      <c r="N154" s="3" t="s">
        <v>2131</v>
      </c>
      <c r="O154" s="2">
        <v>42278</v>
      </c>
      <c r="P154" s="2">
        <v>42400</v>
      </c>
      <c r="Q154" s="3"/>
      <c r="R154" s="3" t="s">
        <v>21</v>
      </c>
    </row>
    <row r="155" spans="1:18" x14ac:dyDescent="0.25">
      <c r="A155">
        <v>154</v>
      </c>
      <c r="B155" t="s">
        <v>725</v>
      </c>
      <c r="C155" t="s">
        <v>726</v>
      </c>
      <c r="D155" t="s">
        <v>727</v>
      </c>
      <c r="E155" s="16" t="s">
        <v>728</v>
      </c>
      <c r="F155" t="s">
        <v>729</v>
      </c>
      <c r="G155" t="s">
        <v>32</v>
      </c>
      <c r="H155" s="3" t="s">
        <v>2131</v>
      </c>
      <c r="I155" s="3" t="s">
        <v>2129</v>
      </c>
      <c r="J155" s="3" t="s">
        <v>2129</v>
      </c>
      <c r="K155" s="3" t="s">
        <v>2129</v>
      </c>
      <c r="L155" s="3" t="s">
        <v>2129</v>
      </c>
      <c r="M155" s="3" t="s">
        <v>2130</v>
      </c>
      <c r="N155" s="3" t="s">
        <v>2131</v>
      </c>
      <c r="O155" s="2">
        <v>42186</v>
      </c>
      <c r="P155" s="2">
        <v>43646</v>
      </c>
      <c r="Q155" s="3" t="s">
        <v>21</v>
      </c>
    </row>
    <row r="156" spans="1:18" x14ac:dyDescent="0.25">
      <c r="A156">
        <v>155</v>
      </c>
      <c r="B156" t="s">
        <v>730</v>
      </c>
      <c r="C156" t="s">
        <v>731</v>
      </c>
      <c r="D156" t="s">
        <v>732</v>
      </c>
      <c r="E156" s="16" t="s">
        <v>733</v>
      </c>
      <c r="F156" t="s">
        <v>734</v>
      </c>
      <c r="G156" t="s">
        <v>449</v>
      </c>
      <c r="H156" s="3" t="s">
        <v>2131</v>
      </c>
      <c r="I156" s="3" t="s">
        <v>2129</v>
      </c>
      <c r="J156" s="3" t="s">
        <v>2130</v>
      </c>
      <c r="K156" s="3" t="s">
        <v>2129</v>
      </c>
      <c r="L156" s="3" t="s">
        <v>2129</v>
      </c>
      <c r="M156" s="3" t="s">
        <v>2130</v>
      </c>
      <c r="N156" s="3" t="s">
        <v>2131</v>
      </c>
      <c r="O156" s="2">
        <v>43040</v>
      </c>
      <c r="P156" s="2">
        <v>44196</v>
      </c>
      <c r="Q156" s="3"/>
      <c r="R156" s="3" t="s">
        <v>21</v>
      </c>
    </row>
    <row r="157" spans="1:18" x14ac:dyDescent="0.25">
      <c r="A157">
        <v>156</v>
      </c>
      <c r="B157" t="s">
        <v>735</v>
      </c>
      <c r="C157" t="s">
        <v>736</v>
      </c>
      <c r="D157" t="s">
        <v>737</v>
      </c>
      <c r="E157" s="16" t="s">
        <v>738</v>
      </c>
      <c r="F157" t="s">
        <v>739</v>
      </c>
      <c r="G157" t="s">
        <v>740</v>
      </c>
      <c r="H157" s="3" t="s">
        <v>2131</v>
      </c>
      <c r="I157" s="3" t="s">
        <v>2129</v>
      </c>
      <c r="J157" s="3" t="s">
        <v>2130</v>
      </c>
      <c r="K157" s="3" t="s">
        <v>2129</v>
      </c>
      <c r="L157" s="3" t="s">
        <v>2129</v>
      </c>
      <c r="M157" s="3" t="s">
        <v>2130</v>
      </c>
      <c r="N157" s="3" t="s">
        <v>2131</v>
      </c>
      <c r="O157" s="2">
        <v>43739</v>
      </c>
      <c r="P157" s="2">
        <v>45199</v>
      </c>
      <c r="Q157" s="3"/>
      <c r="R157" s="3" t="s">
        <v>21</v>
      </c>
    </row>
    <row r="158" spans="1:18" x14ac:dyDescent="0.25">
      <c r="A158">
        <v>157</v>
      </c>
      <c r="B158" t="s">
        <v>741</v>
      </c>
      <c r="C158" t="s">
        <v>742</v>
      </c>
      <c r="D158" t="s">
        <v>743</v>
      </c>
      <c r="E158" s="16" t="s">
        <v>744</v>
      </c>
      <c r="F158" t="s">
        <v>745</v>
      </c>
      <c r="G158" t="s">
        <v>746</v>
      </c>
      <c r="H158" s="3" t="s">
        <v>2131</v>
      </c>
      <c r="I158" s="3" t="s">
        <v>2129</v>
      </c>
      <c r="J158" s="3" t="s">
        <v>2130</v>
      </c>
      <c r="K158" s="3" t="s">
        <v>2129</v>
      </c>
      <c r="L158" s="3" t="s">
        <v>2131</v>
      </c>
      <c r="M158" s="3" t="s">
        <v>2130</v>
      </c>
      <c r="N158" s="3" t="s">
        <v>2131</v>
      </c>
      <c r="O158" s="2">
        <v>43191</v>
      </c>
      <c r="P158" s="2">
        <v>45016</v>
      </c>
      <c r="Q158" s="3"/>
      <c r="R158" s="3" t="s">
        <v>21</v>
      </c>
    </row>
    <row r="159" spans="1:18" x14ac:dyDescent="0.25">
      <c r="A159">
        <v>158</v>
      </c>
      <c r="B159" t="s">
        <v>747</v>
      </c>
      <c r="C159" t="s">
        <v>748</v>
      </c>
      <c r="D159" t="s">
        <v>749</v>
      </c>
      <c r="E159" s="16" t="s">
        <v>18</v>
      </c>
      <c r="F159" t="s">
        <v>750</v>
      </c>
      <c r="G159" t="s">
        <v>751</v>
      </c>
      <c r="H159" s="3" t="s">
        <v>2129</v>
      </c>
      <c r="I159" s="3" t="s">
        <v>2129</v>
      </c>
      <c r="J159" s="3" t="s">
        <v>2130</v>
      </c>
      <c r="K159" s="3" t="s">
        <v>2129</v>
      </c>
      <c r="L159" s="3" t="s">
        <v>2129</v>
      </c>
      <c r="M159" s="3" t="s">
        <v>2130</v>
      </c>
      <c r="N159" s="3" t="s">
        <v>2129</v>
      </c>
      <c r="O159" s="2">
        <v>44927</v>
      </c>
      <c r="P159" s="2">
        <v>46387</v>
      </c>
      <c r="Q159" s="3"/>
      <c r="R159" s="3" t="s">
        <v>21</v>
      </c>
    </row>
    <row r="160" spans="1:18" x14ac:dyDescent="0.25">
      <c r="A160">
        <v>159</v>
      </c>
      <c r="B160" t="s">
        <v>752</v>
      </c>
      <c r="C160" t="s">
        <v>753</v>
      </c>
      <c r="D160" t="s">
        <v>754</v>
      </c>
      <c r="E160" s="16" t="s">
        <v>18</v>
      </c>
      <c r="F160" t="s">
        <v>755</v>
      </c>
      <c r="G160" t="s">
        <v>108</v>
      </c>
      <c r="H160" s="3" t="s">
        <v>21</v>
      </c>
      <c r="I160" s="3" t="s">
        <v>2131</v>
      </c>
      <c r="J160" s="3" t="s">
        <v>2129</v>
      </c>
      <c r="K160" s="3" t="s">
        <v>2129</v>
      </c>
      <c r="L160" s="3" t="s">
        <v>21</v>
      </c>
      <c r="M160" s="3" t="s">
        <v>2130</v>
      </c>
      <c r="N160" s="3" t="s">
        <v>2131</v>
      </c>
      <c r="O160" s="2">
        <v>43678</v>
      </c>
      <c r="P160" s="2">
        <v>44408</v>
      </c>
      <c r="Q160" s="3"/>
      <c r="R160" s="3" t="s">
        <v>21</v>
      </c>
    </row>
    <row r="161" spans="1:18" x14ac:dyDescent="0.25">
      <c r="A161">
        <v>160</v>
      </c>
      <c r="B161" t="s">
        <v>756</v>
      </c>
      <c r="C161" t="s">
        <v>757</v>
      </c>
      <c r="D161" t="s">
        <v>758</v>
      </c>
      <c r="E161" s="16" t="s">
        <v>18</v>
      </c>
      <c r="F161" t="s">
        <v>759</v>
      </c>
      <c r="G161" t="s">
        <v>760</v>
      </c>
      <c r="H161" s="3" t="s">
        <v>21</v>
      </c>
      <c r="I161" s="3" t="s">
        <v>2131</v>
      </c>
      <c r="J161" s="3" t="s">
        <v>2130</v>
      </c>
      <c r="K161" s="3" t="s">
        <v>2129</v>
      </c>
      <c r="L161" s="3" t="s">
        <v>21</v>
      </c>
      <c r="M161" s="3" t="s">
        <v>2130</v>
      </c>
      <c r="N161" s="3" t="s">
        <v>2131</v>
      </c>
      <c r="O161" s="2">
        <v>44743</v>
      </c>
      <c r="P161" s="2">
        <v>45107</v>
      </c>
      <c r="Q161" s="3"/>
      <c r="R161" s="3" t="s">
        <v>21</v>
      </c>
    </row>
    <row r="162" spans="1:18" x14ac:dyDescent="0.25">
      <c r="A162">
        <v>161</v>
      </c>
      <c r="B162" t="s">
        <v>761</v>
      </c>
      <c r="C162" t="s">
        <v>762</v>
      </c>
      <c r="D162" t="s">
        <v>763</v>
      </c>
      <c r="E162" s="16" t="s">
        <v>764</v>
      </c>
      <c r="F162" t="s">
        <v>765</v>
      </c>
      <c r="G162" t="s">
        <v>449</v>
      </c>
      <c r="H162" s="3" t="s">
        <v>2129</v>
      </c>
      <c r="I162" s="3" t="s">
        <v>2129</v>
      </c>
      <c r="J162" s="3" t="s">
        <v>2129</v>
      </c>
      <c r="K162" s="3" t="s">
        <v>2129</v>
      </c>
      <c r="L162" s="3" t="s">
        <v>2129</v>
      </c>
      <c r="M162" s="3" t="s">
        <v>2130</v>
      </c>
      <c r="N162" s="3" t="s">
        <v>2129</v>
      </c>
      <c r="O162" s="2">
        <v>44120</v>
      </c>
      <c r="P162" s="2">
        <v>45580</v>
      </c>
      <c r="Q162" s="3"/>
      <c r="R162" s="3" t="s">
        <v>21</v>
      </c>
    </row>
    <row r="163" spans="1:18" x14ac:dyDescent="0.25">
      <c r="A163">
        <v>162</v>
      </c>
      <c r="B163" t="s">
        <v>766</v>
      </c>
      <c r="C163" t="s">
        <v>767</v>
      </c>
      <c r="D163" t="s">
        <v>768</v>
      </c>
      <c r="E163" s="16" t="s">
        <v>18</v>
      </c>
      <c r="F163" t="s">
        <v>769</v>
      </c>
      <c r="G163" t="s">
        <v>770</v>
      </c>
      <c r="H163" s="3" t="s">
        <v>21</v>
      </c>
      <c r="I163" s="3" t="s">
        <v>2131</v>
      </c>
      <c r="J163" s="3" t="s">
        <v>2130</v>
      </c>
      <c r="K163" s="3" t="s">
        <v>2129</v>
      </c>
      <c r="L163" s="3" t="s">
        <v>21</v>
      </c>
      <c r="M163" s="3" t="s">
        <v>2130</v>
      </c>
      <c r="N163" s="3" t="s">
        <v>2131</v>
      </c>
      <c r="O163" s="2">
        <v>44090</v>
      </c>
      <c r="P163" s="2">
        <v>44454</v>
      </c>
      <c r="Q163" s="3"/>
      <c r="R163" s="3" t="s">
        <v>21</v>
      </c>
    </row>
    <row r="164" spans="1:18" x14ac:dyDescent="0.25">
      <c r="A164">
        <v>163</v>
      </c>
      <c r="B164" t="s">
        <v>771</v>
      </c>
      <c r="C164" t="s">
        <v>772</v>
      </c>
      <c r="D164" t="s">
        <v>773</v>
      </c>
      <c r="E164" s="16" t="s">
        <v>18</v>
      </c>
      <c r="F164" t="s">
        <v>774</v>
      </c>
      <c r="G164" t="s">
        <v>52</v>
      </c>
      <c r="H164" s="3" t="s">
        <v>2131</v>
      </c>
      <c r="I164" s="3" t="s">
        <v>2129</v>
      </c>
      <c r="J164" s="3" t="s">
        <v>2130</v>
      </c>
      <c r="K164" s="3" t="s">
        <v>2129</v>
      </c>
      <c r="L164" s="3" t="s">
        <v>2129</v>
      </c>
      <c r="M164" s="3" t="s">
        <v>2130</v>
      </c>
      <c r="N164" s="3" t="s">
        <v>2131</v>
      </c>
      <c r="O164" s="2">
        <v>44805</v>
      </c>
      <c r="P164" s="2">
        <v>46446</v>
      </c>
      <c r="Q164" s="3"/>
      <c r="R164" s="3" t="s">
        <v>21</v>
      </c>
    </row>
    <row r="165" spans="1:18" x14ac:dyDescent="0.25">
      <c r="A165">
        <v>164</v>
      </c>
      <c r="B165" t="s">
        <v>775</v>
      </c>
      <c r="C165" t="s">
        <v>776</v>
      </c>
      <c r="D165" t="s">
        <v>777</v>
      </c>
      <c r="E165" s="16" t="s">
        <v>18</v>
      </c>
      <c r="F165" t="s">
        <v>778</v>
      </c>
      <c r="G165" t="s">
        <v>343</v>
      </c>
      <c r="H165" s="3" t="s">
        <v>21</v>
      </c>
      <c r="I165" s="3" t="s">
        <v>2131</v>
      </c>
      <c r="J165" s="3" t="s">
        <v>2131</v>
      </c>
      <c r="K165" s="3" t="s">
        <v>2129</v>
      </c>
      <c r="L165" s="3" t="s">
        <v>21</v>
      </c>
      <c r="M165" s="3" t="s">
        <v>2130</v>
      </c>
      <c r="N165" s="3" t="s">
        <v>2131</v>
      </c>
      <c r="O165" s="2">
        <v>40695</v>
      </c>
      <c r="P165" s="2">
        <v>41060</v>
      </c>
      <c r="Q165" s="3"/>
      <c r="R165" s="3" t="s">
        <v>21</v>
      </c>
    </row>
    <row r="166" spans="1:18" x14ac:dyDescent="0.25">
      <c r="A166">
        <v>165</v>
      </c>
      <c r="B166" t="s">
        <v>779</v>
      </c>
      <c r="C166" t="s">
        <v>780</v>
      </c>
      <c r="D166" t="s">
        <v>781</v>
      </c>
      <c r="E166" s="16" t="s">
        <v>782</v>
      </c>
      <c r="F166" t="s">
        <v>783</v>
      </c>
      <c r="G166" t="s">
        <v>784</v>
      </c>
      <c r="H166" s="3" t="s">
        <v>2131</v>
      </c>
      <c r="I166" s="3" t="s">
        <v>2129</v>
      </c>
      <c r="J166" s="3" t="s">
        <v>2129</v>
      </c>
      <c r="K166" s="3" t="s">
        <v>2129</v>
      </c>
      <c r="L166" s="3" t="s">
        <v>2131</v>
      </c>
      <c r="M166" s="3" t="s">
        <v>2130</v>
      </c>
      <c r="N166" s="3" t="s">
        <v>2131</v>
      </c>
      <c r="O166" s="2">
        <v>43101</v>
      </c>
      <c r="P166" s="2">
        <v>44561</v>
      </c>
      <c r="Q166" s="3"/>
      <c r="R166" s="3" t="s">
        <v>21</v>
      </c>
    </row>
    <row r="167" spans="1:18" x14ac:dyDescent="0.25">
      <c r="A167">
        <v>166</v>
      </c>
      <c r="B167" t="s">
        <v>785</v>
      </c>
      <c r="C167" t="s">
        <v>786</v>
      </c>
      <c r="D167" t="s">
        <v>787</v>
      </c>
      <c r="E167" s="16" t="s">
        <v>18</v>
      </c>
      <c r="F167" t="s">
        <v>788</v>
      </c>
      <c r="G167" t="s">
        <v>108</v>
      </c>
      <c r="H167" s="3" t="s">
        <v>21</v>
      </c>
      <c r="I167" s="3" t="s">
        <v>2131</v>
      </c>
      <c r="J167" s="3" t="s">
        <v>2129</v>
      </c>
      <c r="K167" s="3" t="s">
        <v>2129</v>
      </c>
      <c r="L167" s="3" t="s">
        <v>21</v>
      </c>
      <c r="M167" s="3" t="s">
        <v>2130</v>
      </c>
      <c r="N167" s="3" t="s">
        <v>2131</v>
      </c>
      <c r="O167" s="2">
        <v>43252</v>
      </c>
      <c r="P167" s="2">
        <v>43982</v>
      </c>
      <c r="Q167" s="3"/>
      <c r="R167" s="3" t="s">
        <v>21</v>
      </c>
    </row>
    <row r="168" spans="1:18" x14ac:dyDescent="0.25">
      <c r="A168">
        <v>167</v>
      </c>
      <c r="B168" t="s">
        <v>789</v>
      </c>
      <c r="C168" t="s">
        <v>790</v>
      </c>
      <c r="D168" t="s">
        <v>791</v>
      </c>
      <c r="E168" s="16" t="s">
        <v>18</v>
      </c>
      <c r="F168" t="s">
        <v>792</v>
      </c>
      <c r="G168" t="s">
        <v>20</v>
      </c>
      <c r="H168" s="3" t="s">
        <v>21</v>
      </c>
      <c r="I168" s="3" t="s">
        <v>2131</v>
      </c>
      <c r="J168" s="3" t="s">
        <v>2129</v>
      </c>
      <c r="K168" s="3" t="s">
        <v>2129</v>
      </c>
      <c r="L168" s="3" t="s">
        <v>21</v>
      </c>
      <c r="M168" s="3" t="s">
        <v>2130</v>
      </c>
      <c r="N168" s="3" t="s">
        <v>2131</v>
      </c>
      <c r="O168" s="2">
        <v>43466</v>
      </c>
      <c r="P168" s="2">
        <v>44381</v>
      </c>
      <c r="Q168" s="3"/>
      <c r="R168" s="3" t="s">
        <v>21</v>
      </c>
    </row>
    <row r="169" spans="1:18" x14ac:dyDescent="0.25">
      <c r="A169">
        <v>168</v>
      </c>
      <c r="B169" t="s">
        <v>793</v>
      </c>
      <c r="C169" t="s">
        <v>794</v>
      </c>
      <c r="D169" t="s">
        <v>795</v>
      </c>
      <c r="E169" s="16" t="s">
        <v>18</v>
      </c>
      <c r="F169" t="s">
        <v>796</v>
      </c>
      <c r="G169" t="s">
        <v>797</v>
      </c>
      <c r="H169" s="3" t="s">
        <v>2129</v>
      </c>
      <c r="I169" s="3" t="s">
        <v>2129</v>
      </c>
      <c r="J169" s="3" t="s">
        <v>2130</v>
      </c>
      <c r="K169" s="3" t="s">
        <v>2129</v>
      </c>
      <c r="L169" s="3" t="s">
        <v>2131</v>
      </c>
      <c r="M169" s="3" t="s">
        <v>2130</v>
      </c>
      <c r="N169" s="3" t="s">
        <v>2131</v>
      </c>
      <c r="O169" s="2">
        <v>44986</v>
      </c>
      <c r="P169" s="2">
        <v>46446</v>
      </c>
      <c r="Q169" s="3"/>
      <c r="R169" s="3" t="s">
        <v>21</v>
      </c>
    </row>
    <row r="170" spans="1:18" x14ac:dyDescent="0.25">
      <c r="A170">
        <v>169</v>
      </c>
      <c r="B170" t="s">
        <v>798</v>
      </c>
      <c r="C170" t="s">
        <v>753</v>
      </c>
      <c r="D170" t="s">
        <v>799</v>
      </c>
      <c r="E170" s="16" t="s">
        <v>18</v>
      </c>
      <c r="F170" t="s">
        <v>800</v>
      </c>
      <c r="G170" t="s">
        <v>108</v>
      </c>
      <c r="H170" s="3" t="s">
        <v>21</v>
      </c>
      <c r="I170" s="3" t="s">
        <v>2131</v>
      </c>
      <c r="J170" s="3" t="s">
        <v>2129</v>
      </c>
      <c r="K170" s="3" t="s">
        <v>2129</v>
      </c>
      <c r="L170" s="3" t="s">
        <v>21</v>
      </c>
      <c r="M170" s="3" t="s">
        <v>2130</v>
      </c>
      <c r="N170" s="3" t="s">
        <v>2131</v>
      </c>
      <c r="O170" s="2">
        <v>43282</v>
      </c>
      <c r="P170" s="2">
        <v>43404</v>
      </c>
      <c r="Q170" s="3"/>
      <c r="R170" s="3" t="s">
        <v>21</v>
      </c>
    </row>
    <row r="171" spans="1:18" x14ac:dyDescent="0.25">
      <c r="A171">
        <v>170</v>
      </c>
      <c r="B171" t="s">
        <v>801</v>
      </c>
      <c r="C171" t="s">
        <v>802</v>
      </c>
      <c r="D171" t="s">
        <v>803</v>
      </c>
      <c r="E171" s="16" t="s">
        <v>18</v>
      </c>
      <c r="F171" t="s">
        <v>804</v>
      </c>
      <c r="G171" t="s">
        <v>52</v>
      </c>
      <c r="H171" s="3" t="s">
        <v>2131</v>
      </c>
      <c r="I171" s="3" t="s">
        <v>2129</v>
      </c>
      <c r="J171" s="3" t="s">
        <v>2129</v>
      </c>
      <c r="K171" s="3" t="s">
        <v>2129</v>
      </c>
      <c r="L171" s="3" t="s">
        <v>2129</v>
      </c>
      <c r="M171" s="3" t="s">
        <v>2130</v>
      </c>
      <c r="N171" s="3" t="s">
        <v>2131</v>
      </c>
      <c r="O171" s="2">
        <v>44713</v>
      </c>
      <c r="P171" s="2">
        <v>45991</v>
      </c>
      <c r="Q171" s="3"/>
      <c r="R171" s="3" t="s">
        <v>21</v>
      </c>
    </row>
    <row r="172" spans="1:18" x14ac:dyDescent="0.25">
      <c r="A172">
        <v>171</v>
      </c>
      <c r="B172" t="s">
        <v>805</v>
      </c>
      <c r="C172" t="s">
        <v>806</v>
      </c>
      <c r="D172" t="s">
        <v>807</v>
      </c>
      <c r="E172" s="16" t="s">
        <v>808</v>
      </c>
      <c r="F172" t="s">
        <v>809</v>
      </c>
      <c r="G172" t="s">
        <v>740</v>
      </c>
      <c r="H172" s="3" t="s">
        <v>2129</v>
      </c>
      <c r="I172" s="3" t="s">
        <v>2129</v>
      </c>
      <c r="J172" s="3" t="s">
        <v>2130</v>
      </c>
      <c r="K172" s="3" t="s">
        <v>2129</v>
      </c>
      <c r="L172" s="3" t="s">
        <v>2129</v>
      </c>
      <c r="M172" s="3" t="s">
        <v>2130</v>
      </c>
      <c r="N172" s="3" t="s">
        <v>2129</v>
      </c>
      <c r="O172" s="2">
        <v>44136</v>
      </c>
      <c r="P172" s="2">
        <v>45412</v>
      </c>
      <c r="Q172" s="3"/>
      <c r="R172" s="3" t="s">
        <v>21</v>
      </c>
    </row>
    <row r="173" spans="1:18" x14ac:dyDescent="0.25">
      <c r="A173">
        <v>172</v>
      </c>
      <c r="B173" t="s">
        <v>810</v>
      </c>
      <c r="C173" t="s">
        <v>811</v>
      </c>
      <c r="D173" t="s">
        <v>812</v>
      </c>
      <c r="E173" s="16" t="s">
        <v>18</v>
      </c>
      <c r="F173" t="s">
        <v>813</v>
      </c>
      <c r="G173" t="s">
        <v>20</v>
      </c>
      <c r="H173" s="3" t="s">
        <v>21</v>
      </c>
      <c r="I173" s="3" t="s">
        <v>2131</v>
      </c>
      <c r="J173" s="3" t="s">
        <v>2130</v>
      </c>
      <c r="K173" s="3" t="s">
        <v>2129</v>
      </c>
      <c r="L173" s="3" t="s">
        <v>21</v>
      </c>
      <c r="M173" s="3" t="s">
        <v>2130</v>
      </c>
      <c r="N173" s="3" t="s">
        <v>2131</v>
      </c>
      <c r="O173" s="2">
        <v>42461</v>
      </c>
      <c r="P173" s="2">
        <v>43233</v>
      </c>
      <c r="Q173" s="3"/>
      <c r="R173" s="3" t="s">
        <v>21</v>
      </c>
    </row>
    <row r="174" spans="1:18" x14ac:dyDescent="0.25">
      <c r="A174">
        <v>173</v>
      </c>
      <c r="B174" t="s">
        <v>814</v>
      </c>
      <c r="C174" t="s">
        <v>815</v>
      </c>
      <c r="D174" t="s">
        <v>816</v>
      </c>
      <c r="E174" s="16" t="s">
        <v>18</v>
      </c>
      <c r="F174" t="s">
        <v>817</v>
      </c>
      <c r="G174" t="s">
        <v>108</v>
      </c>
      <c r="H174" s="3" t="s">
        <v>21</v>
      </c>
      <c r="I174" s="3" t="s">
        <v>2131</v>
      </c>
      <c r="J174" s="3" t="s">
        <v>2130</v>
      </c>
      <c r="K174" s="3" t="s">
        <v>2129</v>
      </c>
      <c r="L174" s="3" t="s">
        <v>21</v>
      </c>
      <c r="M174" s="3" t="s">
        <v>2130</v>
      </c>
      <c r="N174" s="3" t="s">
        <v>2131</v>
      </c>
      <c r="O174" s="2">
        <v>43800</v>
      </c>
      <c r="P174" s="2">
        <v>43921</v>
      </c>
      <c r="Q174" s="3"/>
      <c r="R174" s="3" t="s">
        <v>21</v>
      </c>
    </row>
    <row r="175" spans="1:18" x14ac:dyDescent="0.25">
      <c r="A175">
        <v>174</v>
      </c>
      <c r="B175" t="s">
        <v>818</v>
      </c>
      <c r="C175" t="s">
        <v>819</v>
      </c>
      <c r="D175" t="s">
        <v>820</v>
      </c>
      <c r="E175" s="16" t="s">
        <v>821</v>
      </c>
      <c r="F175" t="s">
        <v>822</v>
      </c>
      <c r="G175" t="s">
        <v>428</v>
      </c>
      <c r="H175" s="3" t="s">
        <v>2131</v>
      </c>
      <c r="I175" s="3" t="s">
        <v>2129</v>
      </c>
      <c r="J175" s="3" t="s">
        <v>2130</v>
      </c>
      <c r="K175" s="3" t="s">
        <v>2129</v>
      </c>
      <c r="L175" s="3" t="s">
        <v>2131</v>
      </c>
      <c r="M175" s="3" t="s">
        <v>2130</v>
      </c>
      <c r="N175" s="3" t="s">
        <v>2131</v>
      </c>
      <c r="O175" s="2">
        <v>42614</v>
      </c>
      <c r="P175" s="2">
        <v>44255</v>
      </c>
      <c r="Q175" s="3"/>
      <c r="R175" s="3" t="s">
        <v>21</v>
      </c>
    </row>
    <row r="176" spans="1:18" x14ac:dyDescent="0.25">
      <c r="A176">
        <v>175</v>
      </c>
      <c r="B176" t="s">
        <v>823</v>
      </c>
      <c r="C176" t="s">
        <v>824</v>
      </c>
      <c r="D176" t="s">
        <v>825</v>
      </c>
      <c r="E176" s="16" t="s">
        <v>18</v>
      </c>
      <c r="F176" t="s">
        <v>826</v>
      </c>
      <c r="G176" t="s">
        <v>827</v>
      </c>
      <c r="H176" s="3" t="s">
        <v>2129</v>
      </c>
      <c r="I176" s="3" t="s">
        <v>2129</v>
      </c>
      <c r="J176" s="3" t="s">
        <v>2129</v>
      </c>
      <c r="K176" s="3" t="s">
        <v>2129</v>
      </c>
      <c r="L176" s="3" t="s">
        <v>2129</v>
      </c>
      <c r="M176" s="3" t="s">
        <v>2130</v>
      </c>
      <c r="N176" s="3" t="s">
        <v>2129</v>
      </c>
      <c r="O176" s="2">
        <v>43739</v>
      </c>
      <c r="P176" s="2">
        <v>45565</v>
      </c>
      <c r="Q176" s="3"/>
      <c r="R176" s="3" t="s">
        <v>21</v>
      </c>
    </row>
    <row r="177" spans="1:18" x14ac:dyDescent="0.25">
      <c r="A177">
        <v>176</v>
      </c>
      <c r="B177" t="s">
        <v>828</v>
      </c>
      <c r="C177" t="s">
        <v>829</v>
      </c>
      <c r="D177" t="s">
        <v>830</v>
      </c>
      <c r="E177" s="16" t="s">
        <v>831</v>
      </c>
      <c r="F177" t="s">
        <v>832</v>
      </c>
      <c r="G177" t="s">
        <v>58</v>
      </c>
      <c r="H177" s="3" t="s">
        <v>2131</v>
      </c>
      <c r="I177" s="3" t="s">
        <v>2129</v>
      </c>
      <c r="J177" s="3" t="s">
        <v>2130</v>
      </c>
      <c r="K177" s="3" t="s">
        <v>2129</v>
      </c>
      <c r="L177" s="3" t="s">
        <v>2131</v>
      </c>
      <c r="M177" s="3" t="s">
        <v>2130</v>
      </c>
      <c r="N177" s="3" t="s">
        <v>2131</v>
      </c>
      <c r="O177" s="2">
        <v>44348</v>
      </c>
      <c r="P177" s="2">
        <v>45443</v>
      </c>
      <c r="Q177" s="3" t="s">
        <v>21</v>
      </c>
    </row>
    <row r="178" spans="1:18" x14ac:dyDescent="0.25">
      <c r="A178">
        <v>177</v>
      </c>
      <c r="B178" t="s">
        <v>833</v>
      </c>
      <c r="C178" t="s">
        <v>834</v>
      </c>
      <c r="D178" t="s">
        <v>835</v>
      </c>
      <c r="E178" s="16" t="s">
        <v>18</v>
      </c>
      <c r="F178" t="s">
        <v>836</v>
      </c>
      <c r="G178" t="s">
        <v>108</v>
      </c>
      <c r="H178" s="3" t="s">
        <v>21</v>
      </c>
      <c r="I178" s="3" t="s">
        <v>2131</v>
      </c>
      <c r="J178" s="3" t="s">
        <v>2129</v>
      </c>
      <c r="K178" s="3" t="s">
        <v>2129</v>
      </c>
      <c r="L178" s="3" t="s">
        <v>21</v>
      </c>
      <c r="M178" s="3" t="s">
        <v>2130</v>
      </c>
      <c r="N178" s="3" t="s">
        <v>2131</v>
      </c>
      <c r="O178" s="2">
        <v>43617</v>
      </c>
      <c r="P178" s="2">
        <v>43799</v>
      </c>
      <c r="Q178" s="3"/>
      <c r="R178" s="3" t="s">
        <v>21</v>
      </c>
    </row>
    <row r="179" spans="1:18" x14ac:dyDescent="0.25">
      <c r="A179">
        <v>178</v>
      </c>
      <c r="B179" t="s">
        <v>837</v>
      </c>
      <c r="C179" t="s">
        <v>838</v>
      </c>
      <c r="D179" t="s">
        <v>839</v>
      </c>
      <c r="E179" s="16" t="s">
        <v>840</v>
      </c>
      <c r="F179" t="s">
        <v>841</v>
      </c>
      <c r="G179" t="s">
        <v>69</v>
      </c>
      <c r="H179" s="3" t="s">
        <v>2131</v>
      </c>
      <c r="I179" s="3" t="s">
        <v>2129</v>
      </c>
      <c r="J179" s="3" t="s">
        <v>2130</v>
      </c>
      <c r="K179" s="3" t="s">
        <v>2129</v>
      </c>
      <c r="L179" s="3" t="s">
        <v>2129</v>
      </c>
      <c r="M179" s="3" t="s">
        <v>2130</v>
      </c>
      <c r="N179" s="3" t="s">
        <v>2131</v>
      </c>
      <c r="O179" s="2">
        <v>42767</v>
      </c>
      <c r="P179" s="2">
        <v>44043</v>
      </c>
      <c r="Q179" s="3" t="s">
        <v>21</v>
      </c>
      <c r="R179" s="3" t="s">
        <v>21</v>
      </c>
    </row>
    <row r="180" spans="1:18" x14ac:dyDescent="0.25">
      <c r="A180">
        <v>179</v>
      </c>
      <c r="B180" t="s">
        <v>842</v>
      </c>
      <c r="C180" t="s">
        <v>843</v>
      </c>
      <c r="D180" t="s">
        <v>844</v>
      </c>
      <c r="E180" s="16" t="s">
        <v>18</v>
      </c>
      <c r="F180" t="s">
        <v>845</v>
      </c>
      <c r="G180" t="s">
        <v>288</v>
      </c>
      <c r="H180" s="3" t="s">
        <v>21</v>
      </c>
      <c r="I180" s="3" t="s">
        <v>2131</v>
      </c>
      <c r="J180" s="3" t="s">
        <v>2130</v>
      </c>
      <c r="K180" s="3" t="s">
        <v>2129</v>
      </c>
      <c r="L180" s="3" t="s">
        <v>21</v>
      </c>
      <c r="M180" s="3" t="s">
        <v>2130</v>
      </c>
      <c r="N180" s="3" t="s">
        <v>2131</v>
      </c>
      <c r="O180" s="2">
        <v>42887</v>
      </c>
      <c r="P180" s="2">
        <v>43069</v>
      </c>
      <c r="Q180" s="3"/>
      <c r="R180" s="3" t="s">
        <v>21</v>
      </c>
    </row>
    <row r="181" spans="1:18" x14ac:dyDescent="0.25">
      <c r="A181">
        <v>180</v>
      </c>
      <c r="B181" t="s">
        <v>846</v>
      </c>
      <c r="C181" t="s">
        <v>847</v>
      </c>
      <c r="D181" t="s">
        <v>848</v>
      </c>
      <c r="E181" s="16" t="s">
        <v>849</v>
      </c>
      <c r="F181" t="s">
        <v>850</v>
      </c>
      <c r="G181" t="s">
        <v>462</v>
      </c>
      <c r="H181" s="3" t="s">
        <v>2129</v>
      </c>
      <c r="I181" s="3" t="s">
        <v>2129</v>
      </c>
      <c r="J181" s="3" t="s">
        <v>2129</v>
      </c>
      <c r="K181" s="3" t="s">
        <v>2129</v>
      </c>
      <c r="L181" s="3" t="s">
        <v>2129</v>
      </c>
      <c r="M181" s="3" t="s">
        <v>2130</v>
      </c>
      <c r="N181" s="3" t="s">
        <v>2129</v>
      </c>
      <c r="O181" s="2">
        <v>42064</v>
      </c>
      <c r="P181" s="2">
        <v>42794</v>
      </c>
      <c r="Q181" s="3"/>
      <c r="R181" s="3" t="s">
        <v>21</v>
      </c>
    </row>
    <row r="182" spans="1:18" x14ac:dyDescent="0.25">
      <c r="A182">
        <v>181</v>
      </c>
      <c r="B182" t="s">
        <v>851</v>
      </c>
      <c r="C182" t="s">
        <v>852</v>
      </c>
      <c r="D182" t="s">
        <v>853</v>
      </c>
      <c r="E182" s="16" t="s">
        <v>18</v>
      </c>
      <c r="F182" t="s">
        <v>854</v>
      </c>
      <c r="G182" t="s">
        <v>108</v>
      </c>
      <c r="H182" s="3" t="s">
        <v>21</v>
      </c>
      <c r="I182" s="3" t="s">
        <v>2131</v>
      </c>
      <c r="J182" s="3" t="s">
        <v>2130</v>
      </c>
      <c r="K182" s="3" t="s">
        <v>2129</v>
      </c>
      <c r="L182" s="3" t="s">
        <v>21</v>
      </c>
      <c r="M182" s="3" t="s">
        <v>2130</v>
      </c>
      <c r="N182" s="3" t="s">
        <v>2131</v>
      </c>
      <c r="O182" s="2">
        <v>43313</v>
      </c>
      <c r="P182" s="2">
        <v>44043</v>
      </c>
      <c r="Q182" s="3"/>
      <c r="R182" s="3" t="s">
        <v>21</v>
      </c>
    </row>
    <row r="183" spans="1:18" x14ac:dyDescent="0.25">
      <c r="A183">
        <v>182</v>
      </c>
      <c r="B183" t="s">
        <v>855</v>
      </c>
      <c r="C183" t="s">
        <v>856</v>
      </c>
      <c r="D183" t="s">
        <v>857</v>
      </c>
      <c r="E183" s="16" t="s">
        <v>18</v>
      </c>
      <c r="F183" t="s">
        <v>858</v>
      </c>
      <c r="G183" t="s">
        <v>108</v>
      </c>
      <c r="H183" s="3" t="s">
        <v>21</v>
      </c>
      <c r="I183" s="3" t="s">
        <v>2131</v>
      </c>
      <c r="J183" s="3" t="s">
        <v>2130</v>
      </c>
      <c r="K183" s="3" t="s">
        <v>2129</v>
      </c>
      <c r="L183" s="3" t="s">
        <v>21</v>
      </c>
      <c r="M183" s="3" t="s">
        <v>2130</v>
      </c>
      <c r="N183" s="3" t="s">
        <v>2131</v>
      </c>
      <c r="O183" s="2">
        <v>43405</v>
      </c>
      <c r="P183" s="2">
        <v>43524</v>
      </c>
      <c r="Q183" s="3"/>
      <c r="R183" s="3" t="s">
        <v>21</v>
      </c>
    </row>
    <row r="184" spans="1:18" x14ac:dyDescent="0.25">
      <c r="A184">
        <v>183</v>
      </c>
      <c r="B184" t="s">
        <v>859</v>
      </c>
      <c r="C184" t="s">
        <v>860</v>
      </c>
      <c r="D184" t="s">
        <v>861</v>
      </c>
      <c r="E184" s="16" t="s">
        <v>18</v>
      </c>
      <c r="F184" t="s">
        <v>862</v>
      </c>
      <c r="G184" t="s">
        <v>37</v>
      </c>
      <c r="H184" s="3" t="s">
        <v>21</v>
      </c>
      <c r="I184" s="3" t="s">
        <v>2131</v>
      </c>
      <c r="J184" s="3" t="s">
        <v>2130</v>
      </c>
      <c r="K184" s="3" t="s">
        <v>2129</v>
      </c>
      <c r="L184" s="3" t="s">
        <v>21</v>
      </c>
      <c r="M184" s="3" t="s">
        <v>2130</v>
      </c>
      <c r="N184" s="3" t="s">
        <v>2131</v>
      </c>
      <c r="O184" s="2">
        <v>42064</v>
      </c>
      <c r="P184" s="2">
        <v>42247</v>
      </c>
      <c r="Q184" s="3"/>
      <c r="R184" s="3" t="s">
        <v>21</v>
      </c>
    </row>
    <row r="185" spans="1:18" x14ac:dyDescent="0.25">
      <c r="A185">
        <v>184</v>
      </c>
      <c r="B185" t="s">
        <v>863</v>
      </c>
      <c r="C185" t="s">
        <v>864</v>
      </c>
      <c r="D185" t="s">
        <v>865</v>
      </c>
      <c r="E185" s="16" t="s">
        <v>18</v>
      </c>
      <c r="F185" t="s">
        <v>866</v>
      </c>
      <c r="G185" t="s">
        <v>20</v>
      </c>
      <c r="H185" s="3" t="s">
        <v>2129</v>
      </c>
      <c r="I185" s="3" t="s">
        <v>2129</v>
      </c>
      <c r="J185" s="3" t="s">
        <v>2129</v>
      </c>
      <c r="K185" s="3" t="s">
        <v>2129</v>
      </c>
      <c r="L185" s="3" t="s">
        <v>2131</v>
      </c>
      <c r="M185" s="3" t="s">
        <v>2130</v>
      </c>
      <c r="N185" s="3" t="s">
        <v>2132</v>
      </c>
      <c r="O185" s="2">
        <v>43070</v>
      </c>
      <c r="P185" s="2">
        <v>44532</v>
      </c>
      <c r="Q185" s="3"/>
      <c r="R185" s="3" t="s">
        <v>21</v>
      </c>
    </row>
    <row r="186" spans="1:18" x14ac:dyDescent="0.25">
      <c r="A186">
        <v>185</v>
      </c>
      <c r="B186" t="s">
        <v>867</v>
      </c>
      <c r="C186" t="s">
        <v>868</v>
      </c>
      <c r="D186" t="s">
        <v>869</v>
      </c>
      <c r="E186" s="16" t="s">
        <v>18</v>
      </c>
      <c r="F186" t="s">
        <v>870</v>
      </c>
      <c r="G186" t="s">
        <v>37</v>
      </c>
      <c r="H186" s="3" t="s">
        <v>21</v>
      </c>
      <c r="I186" s="3" t="s">
        <v>2131</v>
      </c>
      <c r="J186" s="3" t="s">
        <v>2129</v>
      </c>
      <c r="K186" s="3" t="s">
        <v>2129</v>
      </c>
      <c r="L186" s="3" t="s">
        <v>21</v>
      </c>
      <c r="M186" s="3" t="s">
        <v>2130</v>
      </c>
      <c r="N186" s="3" t="s">
        <v>2131</v>
      </c>
      <c r="O186" s="2">
        <v>42430</v>
      </c>
      <c r="P186" s="2">
        <v>42613</v>
      </c>
      <c r="Q186" s="3"/>
      <c r="R186" s="3" t="s">
        <v>21</v>
      </c>
    </row>
    <row r="187" spans="1:18" x14ac:dyDescent="0.25">
      <c r="A187">
        <v>186</v>
      </c>
      <c r="B187" t="s">
        <v>871</v>
      </c>
      <c r="C187" t="s">
        <v>872</v>
      </c>
      <c r="D187" t="s">
        <v>873</v>
      </c>
      <c r="E187" s="16" t="s">
        <v>18</v>
      </c>
      <c r="F187" t="s">
        <v>874</v>
      </c>
      <c r="G187" t="s">
        <v>496</v>
      </c>
      <c r="H187" s="3" t="s">
        <v>21</v>
      </c>
      <c r="I187" s="3" t="s">
        <v>2131</v>
      </c>
      <c r="J187" s="3" t="s">
        <v>2129</v>
      </c>
      <c r="K187" s="3" t="s">
        <v>2129</v>
      </c>
      <c r="L187" s="3" t="s">
        <v>21</v>
      </c>
      <c r="M187" s="3" t="s">
        <v>2130</v>
      </c>
      <c r="N187" s="3" t="s">
        <v>2131</v>
      </c>
      <c r="O187" s="2">
        <v>42767</v>
      </c>
      <c r="P187" s="2">
        <v>42916</v>
      </c>
      <c r="Q187" s="3"/>
      <c r="R187" s="3" t="s">
        <v>21</v>
      </c>
    </row>
    <row r="188" spans="1:18" x14ac:dyDescent="0.25">
      <c r="A188">
        <v>187</v>
      </c>
      <c r="B188" t="s">
        <v>875</v>
      </c>
      <c r="C188" t="s">
        <v>876</v>
      </c>
      <c r="D188" t="s">
        <v>877</v>
      </c>
      <c r="E188" s="16" t="s">
        <v>18</v>
      </c>
      <c r="F188" t="s">
        <v>878</v>
      </c>
      <c r="G188" t="s">
        <v>37</v>
      </c>
      <c r="H188" s="3" t="s">
        <v>2129</v>
      </c>
      <c r="I188" s="3" t="s">
        <v>2131</v>
      </c>
      <c r="J188" s="3" t="s">
        <v>2130</v>
      </c>
      <c r="K188" s="3" t="s">
        <v>2129</v>
      </c>
      <c r="L188" s="3" t="s">
        <v>2129</v>
      </c>
      <c r="M188" s="3" t="s">
        <v>2130</v>
      </c>
      <c r="N188" s="3" t="s">
        <v>2131</v>
      </c>
      <c r="O188" s="2">
        <v>42156</v>
      </c>
      <c r="P188" s="2">
        <v>42338</v>
      </c>
      <c r="Q188" s="3"/>
      <c r="R188" s="3" t="s">
        <v>21</v>
      </c>
    </row>
    <row r="189" spans="1:18" x14ac:dyDescent="0.25">
      <c r="A189">
        <v>188</v>
      </c>
      <c r="B189" t="s">
        <v>879</v>
      </c>
      <c r="C189" t="s">
        <v>880</v>
      </c>
      <c r="D189" t="s">
        <v>881</v>
      </c>
      <c r="E189" s="16" t="s">
        <v>18</v>
      </c>
      <c r="F189" t="s">
        <v>882</v>
      </c>
      <c r="G189" t="s">
        <v>883</v>
      </c>
      <c r="H189" s="3" t="s">
        <v>21</v>
      </c>
      <c r="I189" s="3" t="s">
        <v>2131</v>
      </c>
      <c r="J189" s="3" t="s">
        <v>2130</v>
      </c>
      <c r="K189" s="3" t="s">
        <v>2129</v>
      </c>
      <c r="L189" s="3" t="s">
        <v>21</v>
      </c>
      <c r="M189" s="3" t="s">
        <v>2130</v>
      </c>
      <c r="N189" s="3" t="s">
        <v>2131</v>
      </c>
      <c r="O189" s="2">
        <v>42767</v>
      </c>
      <c r="P189" s="2">
        <v>42947</v>
      </c>
      <c r="Q189" s="3"/>
      <c r="R189" s="3" t="s">
        <v>21</v>
      </c>
    </row>
    <row r="190" spans="1:18" x14ac:dyDescent="0.25">
      <c r="A190">
        <v>189</v>
      </c>
      <c r="B190" t="s">
        <v>884</v>
      </c>
      <c r="C190" t="s">
        <v>885</v>
      </c>
      <c r="D190" t="s">
        <v>886</v>
      </c>
      <c r="E190" s="16" t="s">
        <v>887</v>
      </c>
      <c r="F190" t="s">
        <v>888</v>
      </c>
      <c r="G190" t="s">
        <v>97</v>
      </c>
      <c r="H190" s="3" t="s">
        <v>2131</v>
      </c>
      <c r="I190" s="3" t="s">
        <v>2129</v>
      </c>
      <c r="J190" s="3" t="s">
        <v>2129</v>
      </c>
      <c r="K190" s="3" t="s">
        <v>2129</v>
      </c>
      <c r="L190" s="3" t="s">
        <v>2129</v>
      </c>
      <c r="M190" s="3" t="s">
        <v>2130</v>
      </c>
      <c r="N190" s="3" t="s">
        <v>2131</v>
      </c>
      <c r="O190" s="2">
        <v>44501</v>
      </c>
      <c r="P190" s="2">
        <v>45961</v>
      </c>
      <c r="Q190" s="3"/>
      <c r="R190" s="3" t="s">
        <v>21</v>
      </c>
    </row>
    <row r="191" spans="1:18" x14ac:dyDescent="0.25">
      <c r="A191">
        <v>190</v>
      </c>
      <c r="B191" t="s">
        <v>889</v>
      </c>
      <c r="C191" t="s">
        <v>890</v>
      </c>
      <c r="D191" t="s">
        <v>891</v>
      </c>
      <c r="E191" s="16" t="s">
        <v>18</v>
      </c>
      <c r="F191" t="s">
        <v>892</v>
      </c>
      <c r="G191" t="s">
        <v>37</v>
      </c>
      <c r="H191" s="3" t="s">
        <v>21</v>
      </c>
      <c r="I191" s="3" t="s">
        <v>2131</v>
      </c>
      <c r="J191" s="3" t="s">
        <v>2130</v>
      </c>
      <c r="K191" s="3" t="s">
        <v>2129</v>
      </c>
      <c r="L191" s="3" t="s">
        <v>21</v>
      </c>
      <c r="M191" s="3" t="s">
        <v>2130</v>
      </c>
      <c r="N191" s="3" t="s">
        <v>2131</v>
      </c>
      <c r="O191" s="2">
        <v>42401</v>
      </c>
      <c r="P191" s="2">
        <v>42582</v>
      </c>
      <c r="Q191" s="3"/>
      <c r="R191" s="3" t="s">
        <v>21</v>
      </c>
    </row>
    <row r="192" spans="1:18" x14ac:dyDescent="0.25">
      <c r="A192">
        <v>191</v>
      </c>
      <c r="B192" t="s">
        <v>893</v>
      </c>
      <c r="C192" t="s">
        <v>894</v>
      </c>
      <c r="D192" t="s">
        <v>895</v>
      </c>
      <c r="E192" s="16" t="s">
        <v>896</v>
      </c>
      <c r="F192" t="s">
        <v>897</v>
      </c>
      <c r="G192" t="s">
        <v>69</v>
      </c>
      <c r="H192" s="3" t="s">
        <v>2129</v>
      </c>
      <c r="I192" s="3" t="s">
        <v>2129</v>
      </c>
      <c r="J192" s="3" t="s">
        <v>2129</v>
      </c>
      <c r="K192" s="3" t="s">
        <v>2129</v>
      </c>
      <c r="L192" s="3" t="s">
        <v>2129</v>
      </c>
      <c r="M192" s="3" t="s">
        <v>2130</v>
      </c>
      <c r="N192" s="3" t="s">
        <v>2129</v>
      </c>
      <c r="O192" s="2">
        <v>42675</v>
      </c>
      <c r="P192" s="2">
        <v>44316</v>
      </c>
      <c r="Q192" s="3" t="s">
        <v>21</v>
      </c>
      <c r="R192" s="3" t="s">
        <v>21</v>
      </c>
    </row>
    <row r="193" spans="1:18" x14ac:dyDescent="0.25">
      <c r="A193">
        <v>192</v>
      </c>
      <c r="B193" t="s">
        <v>898</v>
      </c>
      <c r="C193" t="s">
        <v>899</v>
      </c>
      <c r="D193" t="s">
        <v>900</v>
      </c>
      <c r="E193" s="16" t="s">
        <v>901</v>
      </c>
      <c r="F193" t="s">
        <v>902</v>
      </c>
      <c r="G193" t="s">
        <v>449</v>
      </c>
      <c r="H193" s="3" t="s">
        <v>2131</v>
      </c>
      <c r="I193" s="3" t="s">
        <v>2129</v>
      </c>
      <c r="J193" s="3" t="s">
        <v>2129</v>
      </c>
      <c r="K193" s="3" t="s">
        <v>2129</v>
      </c>
      <c r="L193" s="3" t="s">
        <v>2129</v>
      </c>
      <c r="M193" s="3" t="s">
        <v>2130</v>
      </c>
      <c r="N193" s="3" t="s">
        <v>2131</v>
      </c>
      <c r="O193" s="2">
        <v>44197</v>
      </c>
      <c r="P193" s="2">
        <v>45657</v>
      </c>
      <c r="Q193" s="3"/>
      <c r="R193" s="3" t="s">
        <v>21</v>
      </c>
    </row>
    <row r="194" spans="1:18" x14ac:dyDescent="0.25">
      <c r="A194">
        <v>193</v>
      </c>
      <c r="B194" t="s">
        <v>903</v>
      </c>
      <c r="C194" t="s">
        <v>904</v>
      </c>
      <c r="D194" t="s">
        <v>905</v>
      </c>
      <c r="E194" s="16" t="s">
        <v>906</v>
      </c>
      <c r="F194" t="s">
        <v>907</v>
      </c>
      <c r="G194" t="s">
        <v>343</v>
      </c>
      <c r="H194" s="3" t="s">
        <v>2129</v>
      </c>
      <c r="I194" s="3" t="s">
        <v>2129</v>
      </c>
      <c r="J194" s="3" t="s">
        <v>2131</v>
      </c>
      <c r="K194" s="3" t="s">
        <v>2129</v>
      </c>
      <c r="L194" s="3" t="s">
        <v>2129</v>
      </c>
      <c r="M194" s="3" t="s">
        <v>2130</v>
      </c>
      <c r="N194" s="3" t="s">
        <v>2133</v>
      </c>
      <c r="O194" s="2">
        <v>41122</v>
      </c>
      <c r="P194" s="2">
        <v>42582</v>
      </c>
      <c r="Q194" s="3"/>
      <c r="R194" s="3" t="s">
        <v>21</v>
      </c>
    </row>
    <row r="195" spans="1:18" x14ac:dyDescent="0.25">
      <c r="A195">
        <v>194</v>
      </c>
      <c r="B195" t="s">
        <v>908</v>
      </c>
      <c r="C195" t="s">
        <v>909</v>
      </c>
      <c r="D195" t="s">
        <v>910</v>
      </c>
      <c r="E195" s="16" t="s">
        <v>18</v>
      </c>
      <c r="F195" t="s">
        <v>911</v>
      </c>
      <c r="G195" t="s">
        <v>37</v>
      </c>
      <c r="H195" s="3" t="s">
        <v>21</v>
      </c>
      <c r="I195" s="3" t="s">
        <v>2131</v>
      </c>
      <c r="J195" s="3" t="s">
        <v>2130</v>
      </c>
      <c r="K195" s="3" t="s">
        <v>2129</v>
      </c>
      <c r="L195" s="3" t="s">
        <v>21</v>
      </c>
      <c r="M195" s="3" t="s">
        <v>2130</v>
      </c>
      <c r="N195" s="3" t="s">
        <v>2131</v>
      </c>
      <c r="O195" s="2">
        <v>42248</v>
      </c>
      <c r="P195" s="2">
        <v>42400</v>
      </c>
      <c r="Q195" s="3"/>
      <c r="R195" s="3" t="s">
        <v>21</v>
      </c>
    </row>
    <row r="196" spans="1:18" x14ac:dyDescent="0.25">
      <c r="A196">
        <v>195</v>
      </c>
      <c r="B196" t="s">
        <v>912</v>
      </c>
      <c r="C196" t="s">
        <v>913</v>
      </c>
      <c r="D196" t="s">
        <v>914</v>
      </c>
      <c r="E196" s="16" t="s">
        <v>915</v>
      </c>
      <c r="F196" t="s">
        <v>916</v>
      </c>
      <c r="G196" t="s">
        <v>58</v>
      </c>
      <c r="H196" s="3" t="s">
        <v>2131</v>
      </c>
      <c r="I196" s="3" t="s">
        <v>2129</v>
      </c>
      <c r="J196" s="3" t="s">
        <v>2129</v>
      </c>
      <c r="K196" s="3" t="s">
        <v>2129</v>
      </c>
      <c r="L196" s="3" t="s">
        <v>2131</v>
      </c>
      <c r="M196" s="3" t="s">
        <v>2130</v>
      </c>
      <c r="N196" s="3" t="s">
        <v>2131</v>
      </c>
      <c r="O196" s="2">
        <v>43983</v>
      </c>
      <c r="P196" s="2">
        <v>45443</v>
      </c>
      <c r="Q196" s="3" t="s">
        <v>21</v>
      </c>
    </row>
    <row r="197" spans="1:18" x14ac:dyDescent="0.25">
      <c r="A197">
        <v>196</v>
      </c>
      <c r="B197" t="s">
        <v>917</v>
      </c>
      <c r="C197" t="s">
        <v>918</v>
      </c>
      <c r="D197" t="s">
        <v>919</v>
      </c>
      <c r="E197" s="16" t="s">
        <v>18</v>
      </c>
      <c r="F197" t="s">
        <v>920</v>
      </c>
      <c r="G197" t="s">
        <v>921</v>
      </c>
      <c r="H197" s="3" t="s">
        <v>21</v>
      </c>
      <c r="I197" s="3" t="s">
        <v>2131</v>
      </c>
      <c r="J197" s="3" t="s">
        <v>2129</v>
      </c>
      <c r="K197" s="3" t="s">
        <v>2129</v>
      </c>
      <c r="L197" s="3" t="s">
        <v>21</v>
      </c>
      <c r="M197" s="3" t="s">
        <v>2130</v>
      </c>
      <c r="N197" s="3" t="s">
        <v>2131</v>
      </c>
      <c r="O197" s="2">
        <v>41913</v>
      </c>
      <c r="P197" s="2">
        <v>42004</v>
      </c>
      <c r="Q197" s="3"/>
      <c r="R197" s="3" t="s">
        <v>21</v>
      </c>
    </row>
    <row r="198" spans="1:18" x14ac:dyDescent="0.25">
      <c r="A198">
        <v>197</v>
      </c>
      <c r="B198" t="s">
        <v>922</v>
      </c>
      <c r="C198" t="s">
        <v>923</v>
      </c>
      <c r="D198" t="s">
        <v>924</v>
      </c>
      <c r="E198" s="16" t="s">
        <v>925</v>
      </c>
      <c r="F198" t="s">
        <v>926</v>
      </c>
      <c r="G198" t="s">
        <v>740</v>
      </c>
      <c r="H198" s="3" t="s">
        <v>2129</v>
      </c>
      <c r="I198" s="3" t="s">
        <v>2129</v>
      </c>
      <c r="J198" s="3" t="s">
        <v>2129</v>
      </c>
      <c r="K198" s="3" t="s">
        <v>2129</v>
      </c>
      <c r="L198" s="3" t="s">
        <v>2129</v>
      </c>
      <c r="M198" s="3" t="s">
        <v>2130</v>
      </c>
      <c r="N198" s="3" t="s">
        <v>2129</v>
      </c>
      <c r="O198" s="2">
        <v>43252</v>
      </c>
      <c r="P198" s="2">
        <v>44530</v>
      </c>
      <c r="Q198" s="3"/>
      <c r="R198" s="3" t="s">
        <v>21</v>
      </c>
    </row>
    <row r="199" spans="1:18" x14ac:dyDescent="0.25">
      <c r="A199">
        <v>198</v>
      </c>
      <c r="B199" t="s">
        <v>927</v>
      </c>
      <c r="C199" t="s">
        <v>928</v>
      </c>
      <c r="D199" t="s">
        <v>929</v>
      </c>
      <c r="E199" s="16" t="s">
        <v>18</v>
      </c>
      <c r="F199" t="s">
        <v>930</v>
      </c>
      <c r="G199" t="s">
        <v>37</v>
      </c>
      <c r="H199" s="3" t="s">
        <v>21</v>
      </c>
      <c r="I199" s="3" t="s">
        <v>2131</v>
      </c>
      <c r="J199" s="3" t="s">
        <v>2129</v>
      </c>
      <c r="K199" s="3" t="s">
        <v>2129</v>
      </c>
      <c r="L199" s="3" t="s">
        <v>21</v>
      </c>
      <c r="M199" s="3" t="s">
        <v>2130</v>
      </c>
      <c r="N199" s="3" t="s">
        <v>2131</v>
      </c>
      <c r="O199" s="2">
        <v>42522</v>
      </c>
      <c r="P199" s="2">
        <v>43251</v>
      </c>
      <c r="Q199" s="3"/>
      <c r="R199" s="3" t="s">
        <v>21</v>
      </c>
    </row>
    <row r="200" spans="1:18" x14ac:dyDescent="0.25">
      <c r="A200">
        <v>199</v>
      </c>
      <c r="B200" t="s">
        <v>931</v>
      </c>
      <c r="C200" t="s">
        <v>932</v>
      </c>
      <c r="D200" t="s">
        <v>933</v>
      </c>
      <c r="E200" s="16" t="s">
        <v>18</v>
      </c>
      <c r="F200" t="s">
        <v>934</v>
      </c>
      <c r="G200" t="s">
        <v>37</v>
      </c>
      <c r="H200" s="3" t="s">
        <v>21</v>
      </c>
      <c r="I200" s="3" t="s">
        <v>2131</v>
      </c>
      <c r="J200" s="3" t="s">
        <v>2129</v>
      </c>
      <c r="K200" s="3" t="s">
        <v>2129</v>
      </c>
      <c r="L200" s="3" t="s">
        <v>21</v>
      </c>
      <c r="M200" s="3" t="s">
        <v>2130</v>
      </c>
      <c r="N200" s="3" t="s">
        <v>2131</v>
      </c>
      <c r="O200" s="2">
        <v>42005</v>
      </c>
      <c r="P200" s="2">
        <v>42185</v>
      </c>
      <c r="Q200" s="3"/>
      <c r="R200" s="3" t="s">
        <v>21</v>
      </c>
    </row>
    <row r="201" spans="1:18" x14ac:dyDescent="0.25">
      <c r="A201">
        <v>200</v>
      </c>
      <c r="B201" t="s">
        <v>935</v>
      </c>
      <c r="C201" t="s">
        <v>936</v>
      </c>
      <c r="D201" t="s">
        <v>937</v>
      </c>
      <c r="E201" s="16" t="s">
        <v>18</v>
      </c>
      <c r="F201" t="s">
        <v>938</v>
      </c>
      <c r="G201" t="s">
        <v>746</v>
      </c>
      <c r="H201" s="3" t="s">
        <v>2129</v>
      </c>
      <c r="I201" s="3" t="s">
        <v>2129</v>
      </c>
      <c r="J201" s="3" t="s">
        <v>2130</v>
      </c>
      <c r="K201" s="3" t="s">
        <v>2129</v>
      </c>
      <c r="L201" s="3" t="s">
        <v>2131</v>
      </c>
      <c r="M201" s="3" t="s">
        <v>2130</v>
      </c>
      <c r="N201" s="3" t="s">
        <v>2131</v>
      </c>
      <c r="O201" s="2">
        <v>43101</v>
      </c>
      <c r="P201" s="2">
        <v>45230</v>
      </c>
      <c r="Q201" s="3"/>
      <c r="R201" s="3" t="s">
        <v>21</v>
      </c>
    </row>
    <row r="202" spans="1:18" x14ac:dyDescent="0.25">
      <c r="A202">
        <v>201</v>
      </c>
      <c r="B202" t="s">
        <v>939</v>
      </c>
      <c r="C202" t="s">
        <v>940</v>
      </c>
      <c r="D202" t="s">
        <v>941</v>
      </c>
      <c r="E202" s="16" t="s">
        <v>942</v>
      </c>
      <c r="F202" t="s">
        <v>943</v>
      </c>
      <c r="G202" t="s">
        <v>32</v>
      </c>
      <c r="H202" s="3" t="s">
        <v>2131</v>
      </c>
      <c r="I202" s="3" t="s">
        <v>2129</v>
      </c>
      <c r="J202" s="3" t="s">
        <v>2130</v>
      </c>
      <c r="K202" s="3" t="s">
        <v>2129</v>
      </c>
      <c r="L202" s="3" t="s">
        <v>2129</v>
      </c>
      <c r="M202" s="3" t="s">
        <v>2130</v>
      </c>
      <c r="N202" s="3" t="s">
        <v>2131</v>
      </c>
      <c r="O202" s="2">
        <v>42887</v>
      </c>
      <c r="P202" s="2">
        <v>44926</v>
      </c>
      <c r="Q202" s="3" t="s">
        <v>21</v>
      </c>
    </row>
    <row r="203" spans="1:18" x14ac:dyDescent="0.25">
      <c r="A203">
        <v>202</v>
      </c>
      <c r="B203" t="s">
        <v>944</v>
      </c>
      <c r="C203" t="s">
        <v>944</v>
      </c>
      <c r="D203" t="s">
        <v>945</v>
      </c>
      <c r="E203" s="16" t="s">
        <v>18</v>
      </c>
      <c r="F203" t="s">
        <v>946</v>
      </c>
      <c r="G203" t="s">
        <v>947</v>
      </c>
      <c r="H203" s="3" t="s">
        <v>21</v>
      </c>
      <c r="I203" s="3" t="s">
        <v>2131</v>
      </c>
      <c r="J203" s="3" t="s">
        <v>2130</v>
      </c>
      <c r="K203" s="3" t="s">
        <v>2129</v>
      </c>
      <c r="L203" s="3" t="s">
        <v>21</v>
      </c>
      <c r="M203" s="3" t="s">
        <v>2130</v>
      </c>
      <c r="N203" s="3" t="s">
        <v>2131</v>
      </c>
      <c r="O203" s="2">
        <v>44317</v>
      </c>
      <c r="P203" s="2">
        <v>44681</v>
      </c>
      <c r="Q203" s="3"/>
      <c r="R203" s="3" t="s">
        <v>21</v>
      </c>
    </row>
    <row r="204" spans="1:18" x14ac:dyDescent="0.25">
      <c r="A204">
        <v>203</v>
      </c>
      <c r="B204" t="s">
        <v>948</v>
      </c>
      <c r="C204" t="s">
        <v>949</v>
      </c>
      <c r="D204" t="s">
        <v>950</v>
      </c>
      <c r="E204" s="16" t="s">
        <v>18</v>
      </c>
      <c r="F204" t="s">
        <v>951</v>
      </c>
      <c r="G204" t="s">
        <v>952</v>
      </c>
      <c r="H204" s="3" t="s">
        <v>2129</v>
      </c>
      <c r="I204" s="3" t="s">
        <v>2129</v>
      </c>
      <c r="J204" s="3" t="s">
        <v>2130</v>
      </c>
      <c r="K204" s="3" t="s">
        <v>2129</v>
      </c>
      <c r="L204" s="3" t="s">
        <v>2131</v>
      </c>
      <c r="M204" s="3" t="s">
        <v>2130</v>
      </c>
      <c r="N204" s="3" t="s">
        <v>2131</v>
      </c>
      <c r="O204" s="2">
        <v>43191</v>
      </c>
      <c r="P204" s="2">
        <v>45382</v>
      </c>
      <c r="Q204" s="3"/>
      <c r="R204" s="3" t="s">
        <v>21</v>
      </c>
    </row>
    <row r="205" spans="1:18" x14ac:dyDescent="0.25">
      <c r="A205">
        <v>204</v>
      </c>
      <c r="B205" t="s">
        <v>953</v>
      </c>
      <c r="C205" t="s">
        <v>954</v>
      </c>
      <c r="D205" t="s">
        <v>955</v>
      </c>
      <c r="E205" s="16" t="s">
        <v>18</v>
      </c>
      <c r="F205" t="s">
        <v>956</v>
      </c>
      <c r="G205" t="s">
        <v>32</v>
      </c>
      <c r="H205" s="3" t="s">
        <v>2131</v>
      </c>
      <c r="I205" s="3" t="s">
        <v>2129</v>
      </c>
      <c r="J205" s="3" t="s">
        <v>2129</v>
      </c>
      <c r="K205" s="3" t="s">
        <v>2129</v>
      </c>
      <c r="L205" s="3" t="s">
        <v>2131</v>
      </c>
      <c r="M205" s="3" t="s">
        <v>2130</v>
      </c>
      <c r="N205" s="3" t="s">
        <v>2131</v>
      </c>
      <c r="O205" s="2">
        <v>42186</v>
      </c>
      <c r="P205" s="2">
        <v>43646</v>
      </c>
      <c r="Q205" s="3" t="s">
        <v>21</v>
      </c>
    </row>
    <row r="206" spans="1:18" x14ac:dyDescent="0.25">
      <c r="A206">
        <v>205</v>
      </c>
      <c r="B206" t="s">
        <v>957</v>
      </c>
      <c r="C206" t="s">
        <v>958</v>
      </c>
      <c r="D206" t="s">
        <v>959</v>
      </c>
      <c r="E206" s="16" t="s">
        <v>960</v>
      </c>
      <c r="F206" t="s">
        <v>961</v>
      </c>
      <c r="G206" t="s">
        <v>69</v>
      </c>
      <c r="H206" s="3" t="s">
        <v>2131</v>
      </c>
      <c r="I206" s="3" t="s">
        <v>2129</v>
      </c>
      <c r="J206" s="3" t="s">
        <v>2130</v>
      </c>
      <c r="K206" s="3" t="s">
        <v>2129</v>
      </c>
      <c r="L206" s="3" t="s">
        <v>2129</v>
      </c>
      <c r="M206" s="3" t="s">
        <v>2130</v>
      </c>
      <c r="N206" s="3" t="s">
        <v>2131</v>
      </c>
      <c r="O206" s="2">
        <v>42614</v>
      </c>
      <c r="P206" s="2">
        <v>44347</v>
      </c>
      <c r="Q206" s="3" t="s">
        <v>21</v>
      </c>
      <c r="R206" s="3" t="s">
        <v>21</v>
      </c>
    </row>
    <row r="207" spans="1:18" x14ac:dyDescent="0.25">
      <c r="A207">
        <v>206</v>
      </c>
      <c r="B207" t="s">
        <v>962</v>
      </c>
      <c r="C207" t="s">
        <v>963</v>
      </c>
      <c r="D207" t="s">
        <v>964</v>
      </c>
      <c r="E207" s="16" t="s">
        <v>965</v>
      </c>
      <c r="F207" t="s">
        <v>966</v>
      </c>
      <c r="G207" t="s">
        <v>32</v>
      </c>
      <c r="H207" s="3" t="s">
        <v>2131</v>
      </c>
      <c r="I207" s="3" t="s">
        <v>2129</v>
      </c>
      <c r="J207" s="3" t="s">
        <v>2130</v>
      </c>
      <c r="K207" s="3" t="s">
        <v>2129</v>
      </c>
      <c r="L207" s="3" t="s">
        <v>2131</v>
      </c>
      <c r="M207" s="3" t="s">
        <v>2130</v>
      </c>
      <c r="N207" s="3" t="s">
        <v>2131</v>
      </c>
      <c r="O207" s="2">
        <v>42614</v>
      </c>
      <c r="P207" s="2">
        <v>44561</v>
      </c>
      <c r="Q207" s="3" t="s">
        <v>21</v>
      </c>
    </row>
    <row r="208" spans="1:18" x14ac:dyDescent="0.25">
      <c r="A208">
        <v>207</v>
      </c>
      <c r="B208" t="s">
        <v>967</v>
      </c>
      <c r="C208" t="s">
        <v>968</v>
      </c>
      <c r="D208" t="s">
        <v>969</v>
      </c>
      <c r="E208" s="16" t="s">
        <v>970</v>
      </c>
      <c r="F208" t="s">
        <v>971</v>
      </c>
      <c r="G208" t="s">
        <v>210</v>
      </c>
      <c r="H208" s="3" t="s">
        <v>2131</v>
      </c>
      <c r="I208" s="3" t="s">
        <v>2129</v>
      </c>
      <c r="J208" s="3" t="s">
        <v>2129</v>
      </c>
      <c r="K208" s="3" t="s">
        <v>2129</v>
      </c>
      <c r="L208" s="3" t="s">
        <v>2131</v>
      </c>
      <c r="M208" s="3" t="s">
        <v>2130</v>
      </c>
      <c r="N208" s="3" t="s">
        <v>2131</v>
      </c>
      <c r="O208" s="2">
        <v>43586</v>
      </c>
      <c r="P208" s="2">
        <v>45046</v>
      </c>
      <c r="Q208" s="3" t="s">
        <v>21</v>
      </c>
    </row>
    <row r="209" spans="1:18" x14ac:dyDescent="0.25">
      <c r="A209">
        <v>208</v>
      </c>
      <c r="B209" t="s">
        <v>972</v>
      </c>
      <c r="C209" t="s">
        <v>973</v>
      </c>
      <c r="D209" t="s">
        <v>974</v>
      </c>
      <c r="E209" s="16" t="s">
        <v>18</v>
      </c>
      <c r="F209" t="s">
        <v>975</v>
      </c>
      <c r="G209" t="s">
        <v>37</v>
      </c>
      <c r="H209" s="3" t="s">
        <v>21</v>
      </c>
      <c r="I209" s="3" t="s">
        <v>2131</v>
      </c>
      <c r="J209" s="3" t="s">
        <v>2130</v>
      </c>
      <c r="K209" s="3" t="s">
        <v>2129</v>
      </c>
      <c r="L209" s="3" t="s">
        <v>21</v>
      </c>
      <c r="M209" s="3" t="s">
        <v>2130</v>
      </c>
      <c r="N209" s="3" t="s">
        <v>2131</v>
      </c>
      <c r="O209" s="2">
        <v>42156</v>
      </c>
      <c r="P209" s="2">
        <v>42886</v>
      </c>
      <c r="Q209" s="3"/>
      <c r="R209" s="3" t="s">
        <v>21</v>
      </c>
    </row>
    <row r="210" spans="1:18" x14ac:dyDescent="0.25">
      <c r="A210">
        <v>209</v>
      </c>
      <c r="B210" t="s">
        <v>976</v>
      </c>
      <c r="C210" t="s">
        <v>977</v>
      </c>
      <c r="D210" t="s">
        <v>978</v>
      </c>
      <c r="E210" s="16" t="s">
        <v>18</v>
      </c>
      <c r="F210" t="s">
        <v>979</v>
      </c>
      <c r="G210" t="s">
        <v>20</v>
      </c>
      <c r="H210" s="3" t="s">
        <v>21</v>
      </c>
      <c r="I210" s="3" t="s">
        <v>2131</v>
      </c>
      <c r="J210" s="3" t="s">
        <v>2130</v>
      </c>
      <c r="K210" s="3" t="s">
        <v>2129</v>
      </c>
      <c r="L210" s="3" t="s">
        <v>21</v>
      </c>
      <c r="M210" s="3" t="s">
        <v>2130</v>
      </c>
      <c r="N210" s="3" t="s">
        <v>2131</v>
      </c>
      <c r="O210" s="2">
        <v>43992</v>
      </c>
      <c r="P210" s="2">
        <v>44721</v>
      </c>
      <c r="Q210" s="3"/>
      <c r="R210" s="3" t="s">
        <v>21</v>
      </c>
    </row>
    <row r="211" spans="1:18" x14ac:dyDescent="0.25">
      <c r="A211">
        <v>210</v>
      </c>
      <c r="B211" t="s">
        <v>980</v>
      </c>
      <c r="C211" t="s">
        <v>981</v>
      </c>
      <c r="D211" t="s">
        <v>982</v>
      </c>
      <c r="E211" s="16" t="s">
        <v>983</v>
      </c>
      <c r="F211" t="s">
        <v>984</v>
      </c>
      <c r="G211" t="s">
        <v>52</v>
      </c>
      <c r="H211" s="3" t="s">
        <v>2131</v>
      </c>
      <c r="I211" s="3" t="s">
        <v>2129</v>
      </c>
      <c r="J211" s="3" t="s">
        <v>2129</v>
      </c>
      <c r="K211" s="3" t="s">
        <v>2129</v>
      </c>
      <c r="L211" s="3" t="s">
        <v>2129</v>
      </c>
      <c r="M211" s="3" t="s">
        <v>2130</v>
      </c>
      <c r="N211" s="3" t="s">
        <v>2131</v>
      </c>
      <c r="O211" s="2">
        <v>44805</v>
      </c>
      <c r="P211" s="2">
        <v>46265</v>
      </c>
      <c r="Q211" s="3"/>
      <c r="R211" s="3" t="s">
        <v>21</v>
      </c>
    </row>
    <row r="212" spans="1:18" x14ac:dyDescent="0.25">
      <c r="A212">
        <v>211</v>
      </c>
      <c r="B212" t="s">
        <v>985</v>
      </c>
      <c r="C212" t="s">
        <v>986</v>
      </c>
      <c r="D212" t="s">
        <v>987</v>
      </c>
      <c r="E212" s="16" t="s">
        <v>18</v>
      </c>
      <c r="F212" t="s">
        <v>988</v>
      </c>
      <c r="G212" t="s">
        <v>37</v>
      </c>
      <c r="H212" s="3" t="s">
        <v>21</v>
      </c>
      <c r="I212" s="3" t="s">
        <v>2131</v>
      </c>
      <c r="J212" s="3" t="s">
        <v>2130</v>
      </c>
      <c r="K212" s="3" t="s">
        <v>2129</v>
      </c>
      <c r="L212" s="3" t="s">
        <v>21</v>
      </c>
      <c r="M212" s="3" t="s">
        <v>2130</v>
      </c>
      <c r="N212" s="3" t="s">
        <v>2131</v>
      </c>
      <c r="O212" s="2">
        <v>42186</v>
      </c>
      <c r="P212" s="2">
        <v>42369</v>
      </c>
      <c r="Q212" s="3"/>
      <c r="R212" s="3" t="s">
        <v>21</v>
      </c>
    </row>
    <row r="213" spans="1:18" x14ac:dyDescent="0.25">
      <c r="A213">
        <v>212</v>
      </c>
      <c r="B213" t="s">
        <v>989</v>
      </c>
      <c r="C213" t="s">
        <v>990</v>
      </c>
      <c r="D213" t="s">
        <v>991</v>
      </c>
      <c r="E213" s="16" t="s">
        <v>992</v>
      </c>
      <c r="F213" t="s">
        <v>993</v>
      </c>
      <c r="G213" t="s">
        <v>87</v>
      </c>
      <c r="H213" s="3" t="s">
        <v>2131</v>
      </c>
      <c r="I213" s="3" t="s">
        <v>2129</v>
      </c>
      <c r="J213" s="3" t="s">
        <v>2130</v>
      </c>
      <c r="K213" s="3" t="s">
        <v>2129</v>
      </c>
      <c r="L213" s="3" t="s">
        <v>2131</v>
      </c>
      <c r="M213" s="3" t="s">
        <v>2130</v>
      </c>
      <c r="N213" s="3" t="s">
        <v>2131</v>
      </c>
      <c r="O213" s="2">
        <v>44197</v>
      </c>
      <c r="P213" s="2">
        <v>45291</v>
      </c>
      <c r="Q213" s="3"/>
      <c r="R213" s="3" t="s">
        <v>21</v>
      </c>
    </row>
    <row r="214" spans="1:18" x14ac:dyDescent="0.25">
      <c r="A214">
        <v>213</v>
      </c>
      <c r="B214" t="s">
        <v>994</v>
      </c>
      <c r="C214" t="s">
        <v>995</v>
      </c>
      <c r="D214" t="s">
        <v>996</v>
      </c>
      <c r="E214" s="16" t="s">
        <v>18</v>
      </c>
      <c r="F214" t="s">
        <v>997</v>
      </c>
      <c r="G214" t="s">
        <v>37</v>
      </c>
      <c r="H214" s="3" t="s">
        <v>21</v>
      </c>
      <c r="I214" s="3" t="s">
        <v>2131</v>
      </c>
      <c r="J214" s="3" t="s">
        <v>2129</v>
      </c>
      <c r="K214" s="3" t="s">
        <v>2129</v>
      </c>
      <c r="L214" s="3" t="s">
        <v>21</v>
      </c>
      <c r="M214" s="3" t="s">
        <v>2130</v>
      </c>
      <c r="N214" s="3" t="s">
        <v>2131</v>
      </c>
      <c r="O214" s="2">
        <v>42309</v>
      </c>
      <c r="P214" s="2">
        <v>43039</v>
      </c>
      <c r="Q214" s="3"/>
      <c r="R214" s="3" t="s">
        <v>21</v>
      </c>
    </row>
    <row r="215" spans="1:18" x14ac:dyDescent="0.25">
      <c r="A215">
        <v>214</v>
      </c>
      <c r="B215" t="s">
        <v>998</v>
      </c>
      <c r="C215" t="s">
        <v>999</v>
      </c>
      <c r="D215" t="s">
        <v>1000</v>
      </c>
      <c r="E215" s="16" t="s">
        <v>18</v>
      </c>
      <c r="F215" t="s">
        <v>1001</v>
      </c>
      <c r="G215" t="s">
        <v>108</v>
      </c>
      <c r="H215" s="3" t="s">
        <v>21</v>
      </c>
      <c r="I215" s="3" t="s">
        <v>2131</v>
      </c>
      <c r="J215" s="3" t="s">
        <v>2129</v>
      </c>
      <c r="K215" s="3" t="s">
        <v>2129</v>
      </c>
      <c r="L215" s="3" t="s">
        <v>21</v>
      </c>
      <c r="M215" s="3" t="s">
        <v>2130</v>
      </c>
      <c r="N215" s="3" t="s">
        <v>2131</v>
      </c>
      <c r="O215" s="2">
        <v>44197</v>
      </c>
      <c r="P215" s="2">
        <v>44926</v>
      </c>
      <c r="Q215" s="3"/>
      <c r="R215" s="3" t="s">
        <v>21</v>
      </c>
    </row>
    <row r="216" spans="1:18" x14ac:dyDescent="0.25">
      <c r="A216">
        <v>215</v>
      </c>
      <c r="B216" t="s">
        <v>1002</v>
      </c>
      <c r="C216" t="s">
        <v>1003</v>
      </c>
      <c r="D216" t="s">
        <v>1004</v>
      </c>
      <c r="E216" s="16" t="s">
        <v>1005</v>
      </c>
      <c r="F216" t="s">
        <v>1006</v>
      </c>
      <c r="G216" t="s">
        <v>1007</v>
      </c>
      <c r="H216" s="3" t="s">
        <v>2129</v>
      </c>
      <c r="I216" s="3" t="s">
        <v>2129</v>
      </c>
      <c r="J216" s="3" t="s">
        <v>2129</v>
      </c>
      <c r="K216" s="3" t="s">
        <v>2129</v>
      </c>
      <c r="L216" s="3" t="s">
        <v>2129</v>
      </c>
      <c r="M216" s="3" t="s">
        <v>2130</v>
      </c>
      <c r="N216" s="3" t="s">
        <v>2129</v>
      </c>
      <c r="O216" s="2">
        <v>44105</v>
      </c>
      <c r="P216" s="2">
        <v>45565</v>
      </c>
      <c r="Q216" s="3"/>
      <c r="R216" s="3" t="s">
        <v>21</v>
      </c>
    </row>
    <row r="217" spans="1:18" x14ac:dyDescent="0.25">
      <c r="A217">
        <v>216</v>
      </c>
      <c r="B217" t="s">
        <v>1008</v>
      </c>
      <c r="C217" t="s">
        <v>1009</v>
      </c>
      <c r="D217" t="s">
        <v>1010</v>
      </c>
      <c r="E217" s="16" t="s">
        <v>18</v>
      </c>
      <c r="F217" t="s">
        <v>1011</v>
      </c>
      <c r="G217" t="s">
        <v>288</v>
      </c>
      <c r="H217" s="3" t="s">
        <v>2129</v>
      </c>
      <c r="I217" s="3" t="s">
        <v>2129</v>
      </c>
      <c r="J217" s="3" t="s">
        <v>2129</v>
      </c>
      <c r="K217" s="3" t="s">
        <v>2129</v>
      </c>
      <c r="L217" s="3" t="s">
        <v>2131</v>
      </c>
      <c r="M217" s="3" t="s">
        <v>2130</v>
      </c>
      <c r="N217" s="3" t="s">
        <v>2131</v>
      </c>
      <c r="O217" s="2">
        <v>42309</v>
      </c>
      <c r="P217" s="2">
        <v>43039</v>
      </c>
      <c r="Q217" s="3"/>
      <c r="R217" s="3" t="s">
        <v>21</v>
      </c>
    </row>
    <row r="218" spans="1:18" x14ac:dyDescent="0.25">
      <c r="A218">
        <v>217</v>
      </c>
      <c r="B218" t="s">
        <v>1012</v>
      </c>
      <c r="C218" t="s">
        <v>1013</v>
      </c>
      <c r="D218" t="s">
        <v>1014</v>
      </c>
      <c r="E218" s="16" t="s">
        <v>18</v>
      </c>
      <c r="F218" t="s">
        <v>1015</v>
      </c>
      <c r="G218" t="s">
        <v>1016</v>
      </c>
      <c r="H218" s="3" t="s">
        <v>2129</v>
      </c>
      <c r="I218" s="3" t="s">
        <v>2129</v>
      </c>
      <c r="J218" s="3" t="s">
        <v>2130</v>
      </c>
      <c r="K218" s="3" t="s">
        <v>2129</v>
      </c>
      <c r="L218" s="3" t="s">
        <v>2131</v>
      </c>
      <c r="M218" s="3" t="s">
        <v>2130</v>
      </c>
      <c r="N218" s="3" t="s">
        <v>2131</v>
      </c>
      <c r="O218" s="2">
        <v>44805</v>
      </c>
      <c r="P218" s="2">
        <v>46081</v>
      </c>
      <c r="Q218" s="3"/>
      <c r="R218" s="3" t="s">
        <v>21</v>
      </c>
    </row>
    <row r="219" spans="1:18" x14ac:dyDescent="0.25">
      <c r="A219">
        <v>218</v>
      </c>
      <c r="B219" t="s">
        <v>1017</v>
      </c>
      <c r="C219" t="s">
        <v>1018</v>
      </c>
      <c r="D219" t="s">
        <v>1019</v>
      </c>
      <c r="E219" s="16" t="s">
        <v>18</v>
      </c>
      <c r="F219" t="s">
        <v>1020</v>
      </c>
      <c r="G219" t="s">
        <v>37</v>
      </c>
      <c r="H219" s="3" t="s">
        <v>21</v>
      </c>
      <c r="I219" s="3" t="s">
        <v>2131</v>
      </c>
      <c r="J219" s="3" t="s">
        <v>2129</v>
      </c>
      <c r="K219" s="3" t="s">
        <v>2129</v>
      </c>
      <c r="L219" s="3" t="s">
        <v>21</v>
      </c>
      <c r="M219" s="3" t="s">
        <v>2130</v>
      </c>
      <c r="N219" s="3" t="s">
        <v>2131</v>
      </c>
      <c r="O219" s="2">
        <v>42217</v>
      </c>
      <c r="P219" s="2">
        <v>43312</v>
      </c>
      <c r="Q219" s="3"/>
      <c r="R219" s="3" t="s">
        <v>21</v>
      </c>
    </row>
    <row r="220" spans="1:18" x14ac:dyDescent="0.25">
      <c r="A220">
        <v>219</v>
      </c>
      <c r="B220" t="s">
        <v>1021</v>
      </c>
      <c r="C220" t="s">
        <v>1022</v>
      </c>
      <c r="D220" t="s">
        <v>1023</v>
      </c>
      <c r="E220" s="16" t="s">
        <v>18</v>
      </c>
      <c r="F220" t="s">
        <v>1024</v>
      </c>
      <c r="G220" t="s">
        <v>37</v>
      </c>
      <c r="H220" s="3" t="s">
        <v>21</v>
      </c>
      <c r="I220" s="3" t="s">
        <v>2131</v>
      </c>
      <c r="J220" s="3" t="s">
        <v>2129</v>
      </c>
      <c r="K220" s="3" t="s">
        <v>2129</v>
      </c>
      <c r="L220" s="3" t="s">
        <v>21</v>
      </c>
      <c r="M220" s="3" t="s">
        <v>2130</v>
      </c>
      <c r="N220" s="3" t="s">
        <v>2131</v>
      </c>
      <c r="O220" s="2">
        <v>42156</v>
      </c>
      <c r="P220" s="2">
        <v>42886</v>
      </c>
      <c r="Q220" s="3"/>
      <c r="R220" s="3" t="s">
        <v>21</v>
      </c>
    </row>
    <row r="221" spans="1:18" x14ac:dyDescent="0.25">
      <c r="A221">
        <v>220</v>
      </c>
      <c r="B221" t="s">
        <v>1025</v>
      </c>
      <c r="C221" t="s">
        <v>1026</v>
      </c>
      <c r="D221" t="s">
        <v>1027</v>
      </c>
      <c r="E221" s="16" t="s">
        <v>1028</v>
      </c>
      <c r="F221" t="s">
        <v>1029</v>
      </c>
      <c r="G221" t="s">
        <v>32</v>
      </c>
      <c r="H221" s="3" t="s">
        <v>2131</v>
      </c>
      <c r="I221" s="3" t="s">
        <v>2129</v>
      </c>
      <c r="J221" s="3" t="s">
        <v>2130</v>
      </c>
      <c r="K221" s="3" t="s">
        <v>2129</v>
      </c>
      <c r="L221" s="3" t="s">
        <v>2131</v>
      </c>
      <c r="M221" s="3" t="s">
        <v>2130</v>
      </c>
      <c r="N221" s="3" t="s">
        <v>2131</v>
      </c>
      <c r="O221" s="2">
        <v>42614</v>
      </c>
      <c r="P221" s="2">
        <v>43708</v>
      </c>
      <c r="Q221" s="3" t="s">
        <v>21</v>
      </c>
    </row>
    <row r="222" spans="1:18" x14ac:dyDescent="0.25">
      <c r="A222">
        <v>221</v>
      </c>
      <c r="B222" t="s">
        <v>1030</v>
      </c>
      <c r="C222" t="s">
        <v>1031</v>
      </c>
      <c r="D222" t="s">
        <v>1032</v>
      </c>
      <c r="E222" s="16" t="s">
        <v>18</v>
      </c>
      <c r="F222" t="s">
        <v>1033</v>
      </c>
      <c r="G222" t="s">
        <v>1034</v>
      </c>
      <c r="H222" s="3" t="s">
        <v>2131</v>
      </c>
      <c r="I222" s="3" t="s">
        <v>2129</v>
      </c>
      <c r="J222" s="3" t="s">
        <v>2131</v>
      </c>
      <c r="K222" s="3" t="s">
        <v>2129</v>
      </c>
      <c r="L222" s="3" t="s">
        <v>2131</v>
      </c>
      <c r="M222" s="3" t="s">
        <v>2130</v>
      </c>
      <c r="N222" s="3" t="s">
        <v>2131</v>
      </c>
      <c r="O222" s="2">
        <v>40909</v>
      </c>
      <c r="P222" s="2">
        <v>42185</v>
      </c>
      <c r="Q222" s="3"/>
      <c r="R222" s="3" t="s">
        <v>21</v>
      </c>
    </row>
    <row r="223" spans="1:18" x14ac:dyDescent="0.25">
      <c r="A223">
        <v>222</v>
      </c>
      <c r="B223" t="s">
        <v>1035</v>
      </c>
      <c r="C223" t="s">
        <v>1036</v>
      </c>
      <c r="D223" t="s">
        <v>1037</v>
      </c>
      <c r="E223" s="16" t="s">
        <v>18</v>
      </c>
      <c r="F223" t="s">
        <v>1038</v>
      </c>
      <c r="G223" t="s">
        <v>26</v>
      </c>
      <c r="H223" s="3" t="s">
        <v>2131</v>
      </c>
      <c r="I223" s="3" t="s">
        <v>2129</v>
      </c>
      <c r="J223" s="3" t="s">
        <v>2129</v>
      </c>
      <c r="K223" s="3" t="s">
        <v>2129</v>
      </c>
      <c r="L223" s="3" t="s">
        <v>2129</v>
      </c>
      <c r="M223" s="3" t="s">
        <v>2130</v>
      </c>
      <c r="N223" s="3" t="s">
        <v>2131</v>
      </c>
      <c r="O223" s="2">
        <v>43617</v>
      </c>
      <c r="P223" s="2">
        <v>45260</v>
      </c>
      <c r="Q223" s="3"/>
      <c r="R223" s="3" t="s">
        <v>21</v>
      </c>
    </row>
    <row r="224" spans="1:18" x14ac:dyDescent="0.25">
      <c r="A224">
        <v>223</v>
      </c>
      <c r="B224" t="s">
        <v>1039</v>
      </c>
      <c r="C224" t="s">
        <v>1040</v>
      </c>
      <c r="D224" t="s">
        <v>1041</v>
      </c>
      <c r="E224" s="16" t="s">
        <v>18</v>
      </c>
      <c r="F224" t="s">
        <v>1042</v>
      </c>
      <c r="G224" t="s">
        <v>1043</v>
      </c>
      <c r="H224" s="3" t="s">
        <v>21</v>
      </c>
      <c r="I224" s="3" t="s">
        <v>2131</v>
      </c>
      <c r="J224" s="3" t="s">
        <v>2130</v>
      </c>
      <c r="K224" s="3" t="s">
        <v>2129</v>
      </c>
      <c r="L224" s="3" t="s">
        <v>21</v>
      </c>
      <c r="M224" s="3" t="s">
        <v>2130</v>
      </c>
      <c r="N224" s="3" t="s">
        <v>2131</v>
      </c>
      <c r="O224" s="2">
        <v>42583</v>
      </c>
      <c r="P224" s="2">
        <v>42735</v>
      </c>
      <c r="Q224" s="3"/>
      <c r="R224" s="3" t="s">
        <v>21</v>
      </c>
    </row>
    <row r="225" spans="1:18" x14ac:dyDescent="0.25">
      <c r="A225">
        <v>224</v>
      </c>
      <c r="B225" t="s">
        <v>1044</v>
      </c>
      <c r="C225" t="s">
        <v>1045</v>
      </c>
      <c r="D225" t="s">
        <v>1046</v>
      </c>
      <c r="E225" s="16" t="s">
        <v>1047</v>
      </c>
      <c r="F225" t="s">
        <v>1048</v>
      </c>
      <c r="G225" t="s">
        <v>152</v>
      </c>
      <c r="H225" s="3" t="s">
        <v>2131</v>
      </c>
      <c r="I225" s="3" t="s">
        <v>2129</v>
      </c>
      <c r="J225" s="3" t="s">
        <v>2129</v>
      </c>
      <c r="K225" s="3" t="s">
        <v>2129</v>
      </c>
      <c r="L225" s="3" t="s">
        <v>2131</v>
      </c>
      <c r="M225" s="3" t="s">
        <v>2130</v>
      </c>
      <c r="N225" s="3" t="s">
        <v>2131</v>
      </c>
      <c r="O225" s="2">
        <v>43252</v>
      </c>
      <c r="P225" s="2">
        <v>43982</v>
      </c>
      <c r="Q225" s="3" t="s">
        <v>21</v>
      </c>
    </row>
    <row r="226" spans="1:18" x14ac:dyDescent="0.25">
      <c r="A226">
        <v>225</v>
      </c>
      <c r="B226" t="s">
        <v>1049</v>
      </c>
      <c r="C226" t="s">
        <v>1050</v>
      </c>
      <c r="D226" t="s">
        <v>1051</v>
      </c>
      <c r="E226" s="16" t="s">
        <v>1052</v>
      </c>
      <c r="F226" t="s">
        <v>1053</v>
      </c>
      <c r="G226" t="s">
        <v>152</v>
      </c>
      <c r="H226" s="3" t="s">
        <v>2131</v>
      </c>
      <c r="I226" s="3" t="s">
        <v>2129</v>
      </c>
      <c r="J226" s="3" t="s">
        <v>2130</v>
      </c>
      <c r="K226" s="3" t="s">
        <v>2129</v>
      </c>
      <c r="L226" s="3" t="s">
        <v>2129</v>
      </c>
      <c r="M226" s="3" t="s">
        <v>2130</v>
      </c>
      <c r="N226" s="3" t="s">
        <v>2131</v>
      </c>
      <c r="O226" s="2">
        <v>43221</v>
      </c>
      <c r="P226" s="2">
        <v>44773</v>
      </c>
      <c r="Q226" s="3" t="s">
        <v>21</v>
      </c>
    </row>
    <row r="227" spans="1:18" x14ac:dyDescent="0.25">
      <c r="A227">
        <v>226</v>
      </c>
      <c r="B227" t="s">
        <v>1054</v>
      </c>
      <c r="C227" t="s">
        <v>1055</v>
      </c>
      <c r="D227" t="s">
        <v>1056</v>
      </c>
      <c r="E227" s="16" t="s">
        <v>18</v>
      </c>
      <c r="F227" t="s">
        <v>1057</v>
      </c>
      <c r="G227" t="s">
        <v>883</v>
      </c>
      <c r="H227" s="3" t="s">
        <v>21</v>
      </c>
      <c r="I227" s="3" t="s">
        <v>2131</v>
      </c>
      <c r="J227" s="3" t="s">
        <v>2129</v>
      </c>
      <c r="K227" s="3" t="s">
        <v>2129</v>
      </c>
      <c r="L227" s="3" t="s">
        <v>21</v>
      </c>
      <c r="M227" s="3" t="s">
        <v>2130</v>
      </c>
      <c r="N227" s="3" t="s">
        <v>2131</v>
      </c>
      <c r="O227" s="2">
        <v>42491</v>
      </c>
      <c r="P227" s="2">
        <v>42674</v>
      </c>
      <c r="Q227" s="3"/>
      <c r="R227" s="3" t="s">
        <v>21</v>
      </c>
    </row>
    <row r="228" spans="1:18" x14ac:dyDescent="0.25">
      <c r="A228">
        <v>227</v>
      </c>
      <c r="B228" t="s">
        <v>1058</v>
      </c>
      <c r="C228" t="s">
        <v>1059</v>
      </c>
      <c r="D228" t="s">
        <v>1060</v>
      </c>
      <c r="E228" s="16" t="s">
        <v>18</v>
      </c>
      <c r="F228" t="s">
        <v>1061</v>
      </c>
      <c r="G228" t="s">
        <v>37</v>
      </c>
      <c r="H228" s="3" t="s">
        <v>21</v>
      </c>
      <c r="I228" s="3" t="s">
        <v>2131</v>
      </c>
      <c r="J228" s="3" t="s">
        <v>2129</v>
      </c>
      <c r="K228" s="3" t="s">
        <v>2129</v>
      </c>
      <c r="L228" s="3" t="s">
        <v>21</v>
      </c>
      <c r="M228" s="3" t="s">
        <v>2130</v>
      </c>
      <c r="N228" s="3" t="s">
        <v>2131</v>
      </c>
      <c r="O228" s="2">
        <v>42491</v>
      </c>
      <c r="P228" s="2">
        <v>43220</v>
      </c>
      <c r="Q228" s="3"/>
      <c r="R228" s="3" t="s">
        <v>21</v>
      </c>
    </row>
    <row r="229" spans="1:18" x14ac:dyDescent="0.25">
      <c r="A229">
        <v>228</v>
      </c>
      <c r="B229" t="s">
        <v>1062</v>
      </c>
      <c r="C229" t="s">
        <v>1063</v>
      </c>
      <c r="D229" t="s">
        <v>1064</v>
      </c>
      <c r="E229" s="16" t="s">
        <v>1065</v>
      </c>
      <c r="F229" t="s">
        <v>1066</v>
      </c>
      <c r="G229" t="s">
        <v>108</v>
      </c>
      <c r="H229" s="3" t="s">
        <v>21</v>
      </c>
      <c r="I229" s="3" t="s">
        <v>2131</v>
      </c>
      <c r="J229" s="3" t="s">
        <v>2129</v>
      </c>
      <c r="K229" s="3" t="s">
        <v>2129</v>
      </c>
      <c r="L229" s="3" t="s">
        <v>21</v>
      </c>
      <c r="M229" s="3" t="s">
        <v>2130</v>
      </c>
      <c r="N229" s="3" t="s">
        <v>2131</v>
      </c>
      <c r="O229" s="2">
        <v>43466</v>
      </c>
      <c r="P229" s="2">
        <v>43646</v>
      </c>
      <c r="Q229" s="3"/>
      <c r="R229" s="3" t="s">
        <v>21</v>
      </c>
    </row>
    <row r="230" spans="1:18" x14ac:dyDescent="0.25">
      <c r="A230">
        <v>229</v>
      </c>
      <c r="B230" t="s">
        <v>1067</v>
      </c>
      <c r="C230" t="s">
        <v>1068</v>
      </c>
      <c r="D230" t="s">
        <v>1069</v>
      </c>
      <c r="E230" s="16" t="s">
        <v>18</v>
      </c>
      <c r="F230" t="s">
        <v>1070</v>
      </c>
      <c r="G230" t="s">
        <v>52</v>
      </c>
      <c r="H230" s="3" t="s">
        <v>2129</v>
      </c>
      <c r="I230" s="3" t="s">
        <v>2129</v>
      </c>
      <c r="J230" s="3" t="s">
        <v>2130</v>
      </c>
      <c r="K230" s="3" t="s">
        <v>2129</v>
      </c>
      <c r="L230" s="3" t="s">
        <v>2129</v>
      </c>
      <c r="M230" s="3" t="s">
        <v>2130</v>
      </c>
      <c r="N230" s="3" t="s">
        <v>2129</v>
      </c>
      <c r="O230" s="2">
        <v>44927</v>
      </c>
      <c r="P230" s="2">
        <v>46387</v>
      </c>
      <c r="Q230" s="3"/>
      <c r="R230" s="3" t="s">
        <v>21</v>
      </c>
    </row>
    <row r="231" spans="1:18" x14ac:dyDescent="0.25">
      <c r="A231">
        <v>230</v>
      </c>
      <c r="B231" t="s">
        <v>1071</v>
      </c>
      <c r="C231" t="s">
        <v>1072</v>
      </c>
      <c r="D231" t="s">
        <v>1073</v>
      </c>
      <c r="E231" s="16" t="s">
        <v>1074</v>
      </c>
      <c r="F231" t="s">
        <v>1075</v>
      </c>
      <c r="G231" t="s">
        <v>32</v>
      </c>
      <c r="H231" s="3" t="s">
        <v>2131</v>
      </c>
      <c r="I231" s="3" t="s">
        <v>2129</v>
      </c>
      <c r="J231" s="3" t="s">
        <v>2129</v>
      </c>
      <c r="K231" s="3" t="s">
        <v>2129</v>
      </c>
      <c r="L231" s="3" t="s">
        <v>2131</v>
      </c>
      <c r="M231" s="3" t="s">
        <v>2130</v>
      </c>
      <c r="N231" s="3" t="s">
        <v>2131</v>
      </c>
      <c r="O231" s="2">
        <v>42675</v>
      </c>
      <c r="P231" s="2">
        <v>43769</v>
      </c>
      <c r="Q231" s="3" t="s">
        <v>21</v>
      </c>
    </row>
    <row r="232" spans="1:18" x14ac:dyDescent="0.25">
      <c r="A232">
        <v>231</v>
      </c>
      <c r="B232" t="s">
        <v>1076</v>
      </c>
      <c r="C232" t="s">
        <v>1077</v>
      </c>
      <c r="D232" t="s">
        <v>1078</v>
      </c>
      <c r="E232" s="16" t="s">
        <v>1079</v>
      </c>
      <c r="F232" t="s">
        <v>1080</v>
      </c>
      <c r="G232" t="s">
        <v>210</v>
      </c>
      <c r="H232" s="3" t="s">
        <v>2131</v>
      </c>
      <c r="I232" s="3" t="s">
        <v>2129</v>
      </c>
      <c r="J232" s="3" t="s">
        <v>2130</v>
      </c>
      <c r="K232" s="3" t="s">
        <v>2129</v>
      </c>
      <c r="L232" s="3" t="s">
        <v>2129</v>
      </c>
      <c r="M232" s="3" t="s">
        <v>2130</v>
      </c>
      <c r="N232" s="3" t="s">
        <v>2131</v>
      </c>
      <c r="O232" s="2">
        <v>43617</v>
      </c>
      <c r="P232" s="2">
        <v>44895</v>
      </c>
      <c r="Q232" s="3" t="s">
        <v>21</v>
      </c>
    </row>
    <row r="233" spans="1:18" x14ac:dyDescent="0.25">
      <c r="A233">
        <v>232</v>
      </c>
      <c r="B233" t="s">
        <v>1081</v>
      </c>
      <c r="C233" t="s">
        <v>1082</v>
      </c>
      <c r="D233" t="s">
        <v>1083</v>
      </c>
      <c r="E233" s="16" t="s">
        <v>1084</v>
      </c>
      <c r="F233" t="s">
        <v>1085</v>
      </c>
      <c r="G233" t="s">
        <v>1086</v>
      </c>
      <c r="H233" s="3" t="s">
        <v>2131</v>
      </c>
      <c r="I233" s="3" t="s">
        <v>2129</v>
      </c>
      <c r="J233" s="3" t="s">
        <v>2130</v>
      </c>
      <c r="K233" s="3" t="s">
        <v>2129</v>
      </c>
      <c r="L233" s="3" t="s">
        <v>2129</v>
      </c>
      <c r="M233" s="3" t="s">
        <v>2130</v>
      </c>
      <c r="N233" s="3" t="s">
        <v>2131</v>
      </c>
      <c r="O233" s="2">
        <v>44044</v>
      </c>
      <c r="P233" s="2">
        <v>45322</v>
      </c>
      <c r="Q233" s="3"/>
      <c r="R233" s="3" t="s">
        <v>21</v>
      </c>
    </row>
    <row r="234" spans="1:18" x14ac:dyDescent="0.25">
      <c r="A234">
        <v>233</v>
      </c>
      <c r="B234" t="s">
        <v>1087</v>
      </c>
      <c r="C234" t="s">
        <v>1088</v>
      </c>
      <c r="D234" t="s">
        <v>1089</v>
      </c>
      <c r="E234" s="16" t="s">
        <v>18</v>
      </c>
      <c r="F234" t="s">
        <v>1090</v>
      </c>
      <c r="G234" t="s">
        <v>37</v>
      </c>
      <c r="H234" s="3" t="s">
        <v>21</v>
      </c>
      <c r="I234" s="3" t="s">
        <v>2131</v>
      </c>
      <c r="J234" s="3" t="s">
        <v>2129</v>
      </c>
      <c r="K234" s="3" t="s">
        <v>2129</v>
      </c>
      <c r="L234" s="3" t="s">
        <v>21</v>
      </c>
      <c r="M234" s="3" t="s">
        <v>2130</v>
      </c>
      <c r="N234" s="3" t="s">
        <v>2131</v>
      </c>
      <c r="O234" s="2">
        <v>42186</v>
      </c>
      <c r="P234" s="2">
        <v>42308</v>
      </c>
      <c r="Q234" s="3"/>
      <c r="R234" s="3" t="s">
        <v>21</v>
      </c>
    </row>
    <row r="235" spans="1:18" x14ac:dyDescent="0.25">
      <c r="A235">
        <v>234</v>
      </c>
      <c r="B235" t="s">
        <v>1091</v>
      </c>
      <c r="C235" t="s">
        <v>1092</v>
      </c>
      <c r="D235" t="s">
        <v>1093</v>
      </c>
      <c r="E235" s="16" t="s">
        <v>18</v>
      </c>
      <c r="F235" t="s">
        <v>1094</v>
      </c>
      <c r="G235" t="s">
        <v>1095</v>
      </c>
      <c r="H235" s="3" t="s">
        <v>2131</v>
      </c>
      <c r="I235" s="3" t="s">
        <v>2129</v>
      </c>
      <c r="J235" s="3" t="s">
        <v>2130</v>
      </c>
      <c r="K235" s="3" t="s">
        <v>2129</v>
      </c>
      <c r="L235" s="3" t="s">
        <v>2131</v>
      </c>
      <c r="M235" s="3" t="s">
        <v>2130</v>
      </c>
      <c r="N235" s="3" t="s">
        <v>2131</v>
      </c>
      <c r="O235" s="2">
        <v>44197</v>
      </c>
      <c r="P235" s="2">
        <v>45688</v>
      </c>
      <c r="Q235" s="3"/>
      <c r="R235" s="3" t="s">
        <v>21</v>
      </c>
    </row>
    <row r="236" spans="1:18" x14ac:dyDescent="0.25">
      <c r="A236">
        <v>235</v>
      </c>
      <c r="B236" t="s">
        <v>1096</v>
      </c>
      <c r="C236" t="s">
        <v>1097</v>
      </c>
      <c r="D236" t="s">
        <v>1098</v>
      </c>
      <c r="E236" s="16" t="s">
        <v>1099</v>
      </c>
      <c r="F236" t="s">
        <v>1100</v>
      </c>
      <c r="G236" t="s">
        <v>37</v>
      </c>
      <c r="H236" s="3" t="s">
        <v>21</v>
      </c>
      <c r="I236" s="3" t="s">
        <v>2131</v>
      </c>
      <c r="J236" s="3" t="s">
        <v>2130</v>
      </c>
      <c r="K236" s="3" t="s">
        <v>2129</v>
      </c>
      <c r="L236" s="3" t="s">
        <v>21</v>
      </c>
      <c r="M236" s="3" t="s">
        <v>2130</v>
      </c>
      <c r="N236" s="3" t="s">
        <v>2131</v>
      </c>
      <c r="O236" s="2">
        <v>42430</v>
      </c>
      <c r="P236" s="2">
        <v>42613</v>
      </c>
      <c r="Q236" s="3"/>
      <c r="R236" s="3" t="s">
        <v>21</v>
      </c>
    </row>
    <row r="237" spans="1:18" x14ac:dyDescent="0.25">
      <c r="A237">
        <v>236</v>
      </c>
      <c r="B237" t="s">
        <v>1101</v>
      </c>
      <c r="C237" t="s">
        <v>1102</v>
      </c>
      <c r="D237" t="s">
        <v>1103</v>
      </c>
      <c r="E237" s="16" t="s">
        <v>18</v>
      </c>
      <c r="F237" t="s">
        <v>1104</v>
      </c>
      <c r="G237" t="s">
        <v>20</v>
      </c>
      <c r="H237" s="3" t="s">
        <v>21</v>
      </c>
      <c r="I237" s="3" t="s">
        <v>2131</v>
      </c>
      <c r="J237" s="3" t="s">
        <v>2129</v>
      </c>
      <c r="K237" s="3" t="s">
        <v>2129</v>
      </c>
      <c r="L237" s="3" t="s">
        <v>21</v>
      </c>
      <c r="M237" s="3" t="s">
        <v>2130</v>
      </c>
      <c r="N237" s="3" t="s">
        <v>2131</v>
      </c>
      <c r="O237" s="2">
        <v>43739</v>
      </c>
      <c r="P237" s="2">
        <v>44650</v>
      </c>
      <c r="Q237" s="3"/>
      <c r="R237" s="3" t="s">
        <v>21</v>
      </c>
    </row>
    <row r="238" spans="1:18" x14ac:dyDescent="0.25">
      <c r="A238">
        <v>237</v>
      </c>
      <c r="B238" t="s">
        <v>1105</v>
      </c>
      <c r="C238" t="s">
        <v>1106</v>
      </c>
      <c r="D238" t="s">
        <v>1107</v>
      </c>
      <c r="E238" s="16" t="s">
        <v>18</v>
      </c>
      <c r="F238" t="s">
        <v>1108</v>
      </c>
      <c r="G238" t="s">
        <v>1109</v>
      </c>
      <c r="H238" s="3" t="s">
        <v>2131</v>
      </c>
      <c r="I238" s="3" t="s">
        <v>2129</v>
      </c>
      <c r="J238" s="3" t="s">
        <v>2129</v>
      </c>
      <c r="K238" s="3" t="s">
        <v>2129</v>
      </c>
      <c r="L238" s="3" t="s">
        <v>2129</v>
      </c>
      <c r="M238" s="3" t="s">
        <v>2130</v>
      </c>
      <c r="N238" s="3" t="s">
        <v>2131</v>
      </c>
      <c r="O238" s="2">
        <v>42736</v>
      </c>
      <c r="P238" s="2">
        <v>44286</v>
      </c>
      <c r="Q238" s="3"/>
      <c r="R238" s="3" t="s">
        <v>21</v>
      </c>
    </row>
    <row r="239" spans="1:18" x14ac:dyDescent="0.25">
      <c r="A239">
        <v>238</v>
      </c>
      <c r="B239" t="s">
        <v>1110</v>
      </c>
      <c r="C239" t="s">
        <v>1111</v>
      </c>
      <c r="D239" t="s">
        <v>1112</v>
      </c>
      <c r="E239" s="16" t="s">
        <v>18</v>
      </c>
      <c r="F239" t="s">
        <v>1113</v>
      </c>
      <c r="G239" t="s">
        <v>58</v>
      </c>
      <c r="H239" s="3" t="s">
        <v>2131</v>
      </c>
      <c r="I239" s="3" t="s">
        <v>2129</v>
      </c>
      <c r="J239" s="3" t="s">
        <v>2129</v>
      </c>
      <c r="K239" s="3" t="s">
        <v>2129</v>
      </c>
      <c r="L239" s="3" t="s">
        <v>2129</v>
      </c>
      <c r="M239" s="3" t="s">
        <v>2130</v>
      </c>
      <c r="N239" s="3" t="s">
        <v>2131</v>
      </c>
      <c r="O239" s="2">
        <v>44075</v>
      </c>
      <c r="P239" s="2">
        <v>45169</v>
      </c>
      <c r="Q239" s="3" t="s">
        <v>21</v>
      </c>
    </row>
    <row r="240" spans="1:18" x14ac:dyDescent="0.25">
      <c r="A240">
        <v>239</v>
      </c>
      <c r="B240" t="s">
        <v>1114</v>
      </c>
      <c r="C240" t="s">
        <v>1115</v>
      </c>
      <c r="D240" t="s">
        <v>1116</v>
      </c>
      <c r="E240" s="16" t="s">
        <v>18</v>
      </c>
      <c r="F240" t="s">
        <v>1117</v>
      </c>
      <c r="G240" t="s">
        <v>37</v>
      </c>
      <c r="H240" s="3" t="s">
        <v>21</v>
      </c>
      <c r="I240" s="3" t="s">
        <v>2131</v>
      </c>
      <c r="J240" s="3" t="s">
        <v>2129</v>
      </c>
      <c r="K240" s="3" t="s">
        <v>2129</v>
      </c>
      <c r="L240" s="3" t="s">
        <v>21</v>
      </c>
      <c r="M240" s="3" t="s">
        <v>2130</v>
      </c>
      <c r="N240" s="3" t="s">
        <v>2131</v>
      </c>
      <c r="O240" s="2">
        <v>42401</v>
      </c>
      <c r="P240" s="2">
        <v>42521</v>
      </c>
      <c r="Q240" s="3"/>
      <c r="R240" s="3" t="s">
        <v>21</v>
      </c>
    </row>
    <row r="241" spans="1:18" x14ac:dyDescent="0.25">
      <c r="A241">
        <v>240</v>
      </c>
      <c r="B241" t="s">
        <v>1118</v>
      </c>
      <c r="C241" t="s">
        <v>1119</v>
      </c>
      <c r="D241" t="s">
        <v>1120</v>
      </c>
      <c r="E241" s="16" t="s">
        <v>18</v>
      </c>
      <c r="F241" t="s">
        <v>1121</v>
      </c>
      <c r="G241" t="s">
        <v>108</v>
      </c>
      <c r="H241" s="3" t="s">
        <v>21</v>
      </c>
      <c r="I241" s="3" t="s">
        <v>2131</v>
      </c>
      <c r="J241" s="3" t="s">
        <v>2130</v>
      </c>
      <c r="K241" s="3" t="s">
        <v>2129</v>
      </c>
      <c r="L241" s="3" t="s">
        <v>21</v>
      </c>
      <c r="M241" s="3" t="s">
        <v>2130</v>
      </c>
      <c r="N241" s="3" t="s">
        <v>2131</v>
      </c>
      <c r="O241" s="2">
        <v>43252</v>
      </c>
      <c r="P241" s="2">
        <v>43982</v>
      </c>
      <c r="Q241" s="3"/>
      <c r="R241" s="3" t="s">
        <v>21</v>
      </c>
    </row>
    <row r="242" spans="1:18" x14ac:dyDescent="0.25">
      <c r="A242">
        <v>241</v>
      </c>
      <c r="B242" t="s">
        <v>1122</v>
      </c>
      <c r="C242" t="s">
        <v>1123</v>
      </c>
      <c r="D242" t="s">
        <v>1124</v>
      </c>
      <c r="E242" s="16" t="s">
        <v>18</v>
      </c>
      <c r="F242" t="s">
        <v>1125</v>
      </c>
      <c r="G242" t="s">
        <v>343</v>
      </c>
      <c r="H242" s="3" t="s">
        <v>2129</v>
      </c>
      <c r="I242" s="3" t="s">
        <v>2129</v>
      </c>
      <c r="J242" s="3" t="s">
        <v>2131</v>
      </c>
      <c r="K242" s="3" t="s">
        <v>2129</v>
      </c>
      <c r="L242" s="3" t="s">
        <v>2129</v>
      </c>
      <c r="M242" s="3" t="s">
        <v>2130</v>
      </c>
      <c r="N242" s="3" t="s">
        <v>2133</v>
      </c>
      <c r="O242" s="2">
        <v>40909</v>
      </c>
      <c r="P242" s="2">
        <v>42004</v>
      </c>
      <c r="Q242" s="3"/>
      <c r="R242" s="3" t="s">
        <v>21</v>
      </c>
    </row>
    <row r="243" spans="1:18" x14ac:dyDescent="0.25">
      <c r="A243">
        <v>242</v>
      </c>
      <c r="B243" t="s">
        <v>1126</v>
      </c>
      <c r="C243" t="s">
        <v>1127</v>
      </c>
      <c r="D243" t="s">
        <v>1128</v>
      </c>
      <c r="E243" s="16" t="s">
        <v>18</v>
      </c>
      <c r="F243" t="s">
        <v>1129</v>
      </c>
      <c r="G243" t="s">
        <v>37</v>
      </c>
      <c r="H243" s="3" t="s">
        <v>21</v>
      </c>
      <c r="I243" s="3" t="s">
        <v>2131</v>
      </c>
      <c r="J243" s="3" t="s">
        <v>2130</v>
      </c>
      <c r="K243" s="3" t="s">
        <v>2129</v>
      </c>
      <c r="L243" s="3" t="s">
        <v>21</v>
      </c>
      <c r="M243" s="3" t="s">
        <v>2130</v>
      </c>
      <c r="N243" s="3" t="s">
        <v>2131</v>
      </c>
      <c r="O243" s="2">
        <v>42156</v>
      </c>
      <c r="P243" s="2">
        <v>42338</v>
      </c>
      <c r="Q243" s="3"/>
      <c r="R243" s="3" t="s">
        <v>21</v>
      </c>
    </row>
    <row r="244" spans="1:18" x14ac:dyDescent="0.25">
      <c r="A244">
        <v>243</v>
      </c>
      <c r="B244" t="s">
        <v>1130</v>
      </c>
      <c r="C244" t="s">
        <v>1131</v>
      </c>
      <c r="D244" t="s">
        <v>1132</v>
      </c>
      <c r="E244" s="16" t="s">
        <v>1133</v>
      </c>
      <c r="F244" t="s">
        <v>1134</v>
      </c>
      <c r="G244" t="s">
        <v>428</v>
      </c>
      <c r="H244" s="3" t="s">
        <v>2131</v>
      </c>
      <c r="I244" s="3" t="s">
        <v>2129</v>
      </c>
      <c r="J244" s="3" t="s">
        <v>2129</v>
      </c>
      <c r="K244" s="3" t="s">
        <v>2129</v>
      </c>
      <c r="L244" s="3" t="s">
        <v>2131</v>
      </c>
      <c r="M244" s="3" t="s">
        <v>2130</v>
      </c>
      <c r="N244" s="3" t="s">
        <v>2131</v>
      </c>
      <c r="O244" s="2">
        <v>44440</v>
      </c>
      <c r="P244" s="2">
        <v>45535</v>
      </c>
      <c r="Q244" s="3"/>
      <c r="R244" s="3" t="s">
        <v>21</v>
      </c>
    </row>
    <row r="245" spans="1:18" x14ac:dyDescent="0.25">
      <c r="A245">
        <v>244</v>
      </c>
      <c r="B245" t="s">
        <v>1135</v>
      </c>
      <c r="C245" t="s">
        <v>1136</v>
      </c>
      <c r="D245" t="s">
        <v>1137</v>
      </c>
      <c r="E245" s="16" t="s">
        <v>1138</v>
      </c>
      <c r="F245" t="s">
        <v>1139</v>
      </c>
      <c r="G245" t="s">
        <v>43</v>
      </c>
      <c r="H245" s="3" t="s">
        <v>2131</v>
      </c>
      <c r="I245" s="3" t="s">
        <v>2129</v>
      </c>
      <c r="J245" s="3" t="s">
        <v>2130</v>
      </c>
      <c r="K245" s="3" t="s">
        <v>2129</v>
      </c>
      <c r="L245" s="3" t="s">
        <v>2129</v>
      </c>
      <c r="M245" s="3" t="s">
        <v>2130</v>
      </c>
      <c r="N245" s="3" t="s">
        <v>2131</v>
      </c>
      <c r="O245" s="2">
        <v>42736</v>
      </c>
      <c r="P245" s="2">
        <v>43830</v>
      </c>
      <c r="Q245" s="3"/>
      <c r="R245" s="3" t="s">
        <v>21</v>
      </c>
    </row>
    <row r="246" spans="1:18" x14ac:dyDescent="0.25">
      <c r="A246">
        <v>245</v>
      </c>
      <c r="B246" t="s">
        <v>1140</v>
      </c>
      <c r="C246" t="s">
        <v>1141</v>
      </c>
      <c r="D246" t="s">
        <v>1142</v>
      </c>
      <c r="E246" s="16" t="s">
        <v>18</v>
      </c>
      <c r="F246" t="s">
        <v>1143</v>
      </c>
      <c r="G246" t="s">
        <v>883</v>
      </c>
      <c r="H246" s="3" t="s">
        <v>21</v>
      </c>
      <c r="I246" s="3" t="s">
        <v>2131</v>
      </c>
      <c r="J246" s="3" t="s">
        <v>2130</v>
      </c>
      <c r="K246" s="3" t="s">
        <v>2129</v>
      </c>
      <c r="L246" s="3" t="s">
        <v>21</v>
      </c>
      <c r="M246" s="3" t="s">
        <v>2130</v>
      </c>
      <c r="N246" s="3" t="s">
        <v>2131</v>
      </c>
      <c r="O246" s="2">
        <v>43160</v>
      </c>
      <c r="P246" s="2">
        <v>43281</v>
      </c>
      <c r="Q246" s="3"/>
      <c r="R246" s="3" t="s">
        <v>21</v>
      </c>
    </row>
    <row r="247" spans="1:18" x14ac:dyDescent="0.25">
      <c r="A247">
        <v>246</v>
      </c>
      <c r="B247" t="s">
        <v>1144</v>
      </c>
      <c r="C247" t="s">
        <v>1145</v>
      </c>
      <c r="D247" t="s">
        <v>410</v>
      </c>
      <c r="E247" s="16" t="s">
        <v>18</v>
      </c>
      <c r="F247" t="s">
        <v>1146</v>
      </c>
      <c r="G247" t="s">
        <v>883</v>
      </c>
      <c r="H247" s="3" t="s">
        <v>21</v>
      </c>
      <c r="I247" s="3" t="s">
        <v>2131</v>
      </c>
      <c r="J247" s="3" t="s">
        <v>2129</v>
      </c>
      <c r="K247" s="3" t="s">
        <v>2129</v>
      </c>
      <c r="L247" s="3" t="s">
        <v>21</v>
      </c>
      <c r="M247" s="3" t="s">
        <v>2130</v>
      </c>
      <c r="N247" s="3" t="s">
        <v>2131</v>
      </c>
      <c r="O247" s="2">
        <v>43009</v>
      </c>
      <c r="P247" s="2">
        <v>43738</v>
      </c>
      <c r="Q247" s="3"/>
      <c r="R247" s="3" t="s">
        <v>21</v>
      </c>
    </row>
    <row r="248" spans="1:18" x14ac:dyDescent="0.25">
      <c r="A248">
        <v>247</v>
      </c>
      <c r="B248" t="s">
        <v>1147</v>
      </c>
      <c r="C248" t="s">
        <v>1148</v>
      </c>
      <c r="D248" t="s">
        <v>1149</v>
      </c>
      <c r="E248" s="16" t="s">
        <v>18</v>
      </c>
      <c r="F248" t="s">
        <v>1150</v>
      </c>
      <c r="G248" t="s">
        <v>37</v>
      </c>
      <c r="H248" s="3" t="s">
        <v>21</v>
      </c>
      <c r="I248" s="3" t="s">
        <v>2131</v>
      </c>
      <c r="J248" s="3" t="s">
        <v>2130</v>
      </c>
      <c r="K248" s="3" t="s">
        <v>2129</v>
      </c>
      <c r="L248" s="3" t="s">
        <v>21</v>
      </c>
      <c r="M248" s="3" t="s">
        <v>2130</v>
      </c>
      <c r="N248" s="3" t="s">
        <v>2131</v>
      </c>
      <c r="O248" s="2">
        <v>42064</v>
      </c>
      <c r="P248" s="2">
        <v>42308</v>
      </c>
      <c r="Q248" s="3"/>
      <c r="R248" s="3" t="s">
        <v>21</v>
      </c>
    </row>
    <row r="249" spans="1:18" x14ac:dyDescent="0.25">
      <c r="A249">
        <v>248</v>
      </c>
      <c r="B249" t="s">
        <v>1151</v>
      </c>
      <c r="C249" t="s">
        <v>1152</v>
      </c>
      <c r="D249" t="s">
        <v>1153</v>
      </c>
      <c r="E249" s="16" t="s">
        <v>18</v>
      </c>
      <c r="F249" t="s">
        <v>1154</v>
      </c>
      <c r="G249" t="s">
        <v>720</v>
      </c>
      <c r="H249" s="3" t="s">
        <v>2131</v>
      </c>
      <c r="I249" s="3" t="s">
        <v>2129</v>
      </c>
      <c r="J249" s="3" t="s">
        <v>2130</v>
      </c>
      <c r="K249" s="3" t="s">
        <v>2129</v>
      </c>
      <c r="L249" s="3" t="s">
        <v>2129</v>
      </c>
      <c r="M249" s="3" t="s">
        <v>2130</v>
      </c>
      <c r="N249" s="3" t="s">
        <v>2131</v>
      </c>
      <c r="O249" s="2">
        <v>43617</v>
      </c>
      <c r="P249" s="2">
        <v>45443</v>
      </c>
      <c r="Q249" s="3"/>
      <c r="R249" s="3" t="s">
        <v>21</v>
      </c>
    </row>
    <row r="250" spans="1:18" x14ac:dyDescent="0.25">
      <c r="A250">
        <v>249</v>
      </c>
      <c r="B250" t="s">
        <v>1155</v>
      </c>
      <c r="C250" t="s">
        <v>1156</v>
      </c>
      <c r="D250" t="s">
        <v>1157</v>
      </c>
      <c r="E250" s="16" t="s">
        <v>1158</v>
      </c>
      <c r="F250" t="s">
        <v>1159</v>
      </c>
      <c r="G250" t="s">
        <v>1160</v>
      </c>
      <c r="H250" s="3" t="s">
        <v>2131</v>
      </c>
      <c r="I250" s="3" t="s">
        <v>2129</v>
      </c>
      <c r="J250" s="3" t="s">
        <v>2130</v>
      </c>
      <c r="K250" s="3" t="s">
        <v>2129</v>
      </c>
      <c r="L250" s="3" t="s">
        <v>2129</v>
      </c>
      <c r="M250" s="3" t="s">
        <v>2130</v>
      </c>
      <c r="N250" s="3" t="s">
        <v>2131</v>
      </c>
      <c r="O250" s="2">
        <v>42644</v>
      </c>
      <c r="P250" s="2">
        <v>44286</v>
      </c>
      <c r="Q250" s="3" t="s">
        <v>21</v>
      </c>
    </row>
    <row r="251" spans="1:18" x14ac:dyDescent="0.25">
      <c r="A251">
        <v>250</v>
      </c>
      <c r="B251" t="s">
        <v>1161</v>
      </c>
      <c r="C251" t="s">
        <v>1162</v>
      </c>
      <c r="D251" t="s">
        <v>1163</v>
      </c>
      <c r="E251" s="16" t="s">
        <v>18</v>
      </c>
      <c r="F251" t="s">
        <v>1164</v>
      </c>
      <c r="G251" t="s">
        <v>32</v>
      </c>
      <c r="H251" s="3" t="s">
        <v>2131</v>
      </c>
      <c r="I251" s="3" t="s">
        <v>2129</v>
      </c>
      <c r="J251" s="3" t="s">
        <v>2129</v>
      </c>
      <c r="K251" s="3" t="s">
        <v>2129</v>
      </c>
      <c r="L251" s="3" t="s">
        <v>2131</v>
      </c>
      <c r="M251" s="3" t="s">
        <v>2130</v>
      </c>
      <c r="N251" s="3" t="s">
        <v>2131</v>
      </c>
      <c r="O251" s="2">
        <v>42675</v>
      </c>
      <c r="P251" s="2">
        <v>44316</v>
      </c>
      <c r="Q251" s="3" t="s">
        <v>21</v>
      </c>
    </row>
    <row r="252" spans="1:18" x14ac:dyDescent="0.25">
      <c r="A252">
        <v>251</v>
      </c>
      <c r="B252" t="s">
        <v>1165</v>
      </c>
      <c r="C252" t="s">
        <v>1166</v>
      </c>
      <c r="D252" t="s">
        <v>1167</v>
      </c>
      <c r="E252" s="16" t="s">
        <v>18</v>
      </c>
      <c r="F252" t="s">
        <v>1168</v>
      </c>
      <c r="G252" t="s">
        <v>37</v>
      </c>
      <c r="H252" s="3" t="s">
        <v>21</v>
      </c>
      <c r="I252" s="3" t="s">
        <v>2131</v>
      </c>
      <c r="J252" s="3" t="s">
        <v>2129</v>
      </c>
      <c r="K252" s="3" t="s">
        <v>2129</v>
      </c>
      <c r="L252" s="3" t="s">
        <v>21</v>
      </c>
      <c r="M252" s="3" t="s">
        <v>2130</v>
      </c>
      <c r="N252" s="3" t="s">
        <v>2131</v>
      </c>
      <c r="O252" s="2">
        <v>42186</v>
      </c>
      <c r="P252" s="2">
        <v>42369</v>
      </c>
      <c r="Q252" s="3"/>
      <c r="R252" s="3" t="s">
        <v>21</v>
      </c>
    </row>
    <row r="253" spans="1:18" x14ac:dyDescent="0.25">
      <c r="A253">
        <v>252</v>
      </c>
      <c r="B253" t="s">
        <v>1169</v>
      </c>
      <c r="C253" t="s">
        <v>1170</v>
      </c>
      <c r="D253" t="s">
        <v>1171</v>
      </c>
      <c r="E253" s="16" t="s">
        <v>1172</v>
      </c>
      <c r="F253" t="s">
        <v>1173</v>
      </c>
      <c r="G253" t="s">
        <v>210</v>
      </c>
      <c r="H253" s="3" t="s">
        <v>2131</v>
      </c>
      <c r="I253" s="3" t="s">
        <v>2129</v>
      </c>
      <c r="J253" s="3" t="s">
        <v>2130</v>
      </c>
      <c r="K253" s="3" t="s">
        <v>2129</v>
      </c>
      <c r="L253" s="3" t="s">
        <v>2131</v>
      </c>
      <c r="M253" s="3" t="s">
        <v>2130</v>
      </c>
      <c r="N253" s="3" t="s">
        <v>2131</v>
      </c>
      <c r="O253" s="2">
        <v>43586</v>
      </c>
      <c r="P253" s="2">
        <v>43951</v>
      </c>
      <c r="Q253" s="3" t="s">
        <v>21</v>
      </c>
    </row>
    <row r="254" spans="1:18" x14ac:dyDescent="0.25">
      <c r="A254">
        <v>253</v>
      </c>
      <c r="B254" t="s">
        <v>1174</v>
      </c>
      <c r="C254" t="s">
        <v>1175</v>
      </c>
      <c r="D254" t="s">
        <v>1176</v>
      </c>
      <c r="E254" s="16" t="s">
        <v>1177</v>
      </c>
      <c r="F254" t="s">
        <v>1178</v>
      </c>
      <c r="G254" t="s">
        <v>58</v>
      </c>
      <c r="H254" s="3" t="s">
        <v>2131</v>
      </c>
      <c r="I254" s="3" t="s">
        <v>2129</v>
      </c>
      <c r="J254" s="3" t="s">
        <v>2129</v>
      </c>
      <c r="K254" s="3" t="s">
        <v>2129</v>
      </c>
      <c r="L254" s="3" t="s">
        <v>2129</v>
      </c>
      <c r="M254" s="3" t="s">
        <v>2130</v>
      </c>
      <c r="N254" s="3" t="s">
        <v>2131</v>
      </c>
      <c r="O254" s="2">
        <v>44348</v>
      </c>
      <c r="P254" s="2">
        <v>45626</v>
      </c>
      <c r="Q254" s="3" t="s">
        <v>21</v>
      </c>
    </row>
    <row r="255" spans="1:18" x14ac:dyDescent="0.25">
      <c r="A255">
        <v>254</v>
      </c>
      <c r="B255" t="s">
        <v>1179</v>
      </c>
      <c r="C255" t="s">
        <v>1180</v>
      </c>
      <c r="D255" t="s">
        <v>1181</v>
      </c>
      <c r="E255" s="16" t="s">
        <v>1182</v>
      </c>
      <c r="F255" t="s">
        <v>1183</v>
      </c>
      <c r="G255" t="s">
        <v>32</v>
      </c>
      <c r="H255" s="3" t="s">
        <v>2131</v>
      </c>
      <c r="I255" s="3" t="s">
        <v>2129</v>
      </c>
      <c r="J255" s="3" t="s">
        <v>2130</v>
      </c>
      <c r="K255" s="3" t="s">
        <v>2129</v>
      </c>
      <c r="L255" s="3" t="s">
        <v>2131</v>
      </c>
      <c r="M255" s="3" t="s">
        <v>2130</v>
      </c>
      <c r="N255" s="3" t="s">
        <v>2131</v>
      </c>
      <c r="O255" s="2">
        <v>42856</v>
      </c>
      <c r="P255" s="2">
        <v>44620</v>
      </c>
      <c r="Q255" s="3" t="s">
        <v>21</v>
      </c>
    </row>
    <row r="256" spans="1:18" x14ac:dyDescent="0.25">
      <c r="A256">
        <v>255</v>
      </c>
      <c r="B256" t="s">
        <v>1184</v>
      </c>
      <c r="C256" t="s">
        <v>1185</v>
      </c>
      <c r="D256" t="s">
        <v>1186</v>
      </c>
      <c r="E256" s="16" t="s">
        <v>1187</v>
      </c>
      <c r="F256" t="s">
        <v>1188</v>
      </c>
      <c r="G256" t="s">
        <v>697</v>
      </c>
      <c r="H256" s="3" t="s">
        <v>2131</v>
      </c>
      <c r="I256" s="3" t="s">
        <v>2129</v>
      </c>
      <c r="J256" s="3" t="s">
        <v>2129</v>
      </c>
      <c r="K256" s="3" t="s">
        <v>2129</v>
      </c>
      <c r="L256" s="3" t="s">
        <v>2129</v>
      </c>
      <c r="M256" s="3" t="s">
        <v>2130</v>
      </c>
      <c r="N256" s="3" t="s">
        <v>2131</v>
      </c>
      <c r="O256" s="2">
        <v>42887</v>
      </c>
      <c r="P256" s="2">
        <v>45077</v>
      </c>
      <c r="Q256" s="3" t="s">
        <v>21</v>
      </c>
    </row>
    <row r="257" spans="1:18" x14ac:dyDescent="0.25">
      <c r="A257">
        <v>256</v>
      </c>
      <c r="B257" t="s">
        <v>1189</v>
      </c>
      <c r="C257" t="s">
        <v>1190</v>
      </c>
      <c r="D257" t="s">
        <v>1191</v>
      </c>
      <c r="E257" s="16" t="s">
        <v>18</v>
      </c>
      <c r="F257" t="s">
        <v>1192</v>
      </c>
      <c r="G257" t="s">
        <v>32</v>
      </c>
      <c r="H257" s="3" t="s">
        <v>2131</v>
      </c>
      <c r="I257" s="3" t="s">
        <v>2129</v>
      </c>
      <c r="J257" s="3" t="s">
        <v>2130</v>
      </c>
      <c r="K257" s="3" t="s">
        <v>2129</v>
      </c>
      <c r="L257" s="3" t="s">
        <v>2131</v>
      </c>
      <c r="M257" s="3" t="s">
        <v>2130</v>
      </c>
      <c r="N257" s="3" t="s">
        <v>2131</v>
      </c>
      <c r="O257" s="2">
        <v>42614</v>
      </c>
      <c r="P257" s="2">
        <v>44561</v>
      </c>
      <c r="Q257" s="3" t="s">
        <v>21</v>
      </c>
    </row>
    <row r="258" spans="1:18" x14ac:dyDescent="0.25">
      <c r="A258">
        <v>257</v>
      </c>
      <c r="B258" t="s">
        <v>1193</v>
      </c>
      <c r="C258" t="s">
        <v>1194</v>
      </c>
      <c r="D258" t="s">
        <v>1195</v>
      </c>
      <c r="E258" s="16" t="s">
        <v>18</v>
      </c>
      <c r="F258" t="s">
        <v>1196</v>
      </c>
      <c r="G258" t="s">
        <v>37</v>
      </c>
      <c r="H258" s="3" t="s">
        <v>21</v>
      </c>
      <c r="I258" s="3" t="s">
        <v>2131</v>
      </c>
      <c r="J258" s="3" t="s">
        <v>2130</v>
      </c>
      <c r="K258" s="3" t="s">
        <v>2129</v>
      </c>
      <c r="L258" s="3" t="s">
        <v>21</v>
      </c>
      <c r="M258" s="3" t="s">
        <v>2130</v>
      </c>
      <c r="N258" s="3" t="s">
        <v>2131</v>
      </c>
      <c r="O258" s="2">
        <v>42064</v>
      </c>
      <c r="P258" s="2">
        <v>42247</v>
      </c>
      <c r="Q258" s="3"/>
      <c r="R258" s="3" t="s">
        <v>21</v>
      </c>
    </row>
    <row r="259" spans="1:18" x14ac:dyDescent="0.25">
      <c r="A259">
        <v>258</v>
      </c>
      <c r="B259" t="s">
        <v>1197</v>
      </c>
      <c r="C259" t="s">
        <v>1198</v>
      </c>
      <c r="D259" t="s">
        <v>1199</v>
      </c>
      <c r="E259" s="16" t="s">
        <v>1200</v>
      </c>
      <c r="F259" t="s">
        <v>1201</v>
      </c>
      <c r="G259" t="s">
        <v>740</v>
      </c>
      <c r="H259" s="3" t="s">
        <v>2129</v>
      </c>
      <c r="I259" s="3" t="s">
        <v>2129</v>
      </c>
      <c r="J259" s="3" t="s">
        <v>2129</v>
      </c>
      <c r="K259" s="3" t="s">
        <v>2129</v>
      </c>
      <c r="L259" s="3" t="s">
        <v>2129</v>
      </c>
      <c r="M259" s="3" t="s">
        <v>2130</v>
      </c>
      <c r="N259" s="3" t="s">
        <v>2129</v>
      </c>
      <c r="O259" s="2">
        <v>44136</v>
      </c>
      <c r="P259" s="2">
        <v>45716</v>
      </c>
      <c r="Q259" s="3"/>
      <c r="R259" s="3" t="s">
        <v>21</v>
      </c>
    </row>
    <row r="260" spans="1:18" x14ac:dyDescent="0.25">
      <c r="A260">
        <v>259</v>
      </c>
      <c r="B260" t="s">
        <v>1202</v>
      </c>
      <c r="C260" t="s">
        <v>1203</v>
      </c>
      <c r="D260" t="s">
        <v>1204</v>
      </c>
      <c r="E260" s="16" t="s">
        <v>18</v>
      </c>
      <c r="F260" t="s">
        <v>1205</v>
      </c>
      <c r="G260" t="s">
        <v>108</v>
      </c>
      <c r="H260" s="3" t="s">
        <v>21</v>
      </c>
      <c r="I260" s="3" t="s">
        <v>2131</v>
      </c>
      <c r="J260" s="3" t="s">
        <v>2130</v>
      </c>
      <c r="K260" s="3" t="s">
        <v>2129</v>
      </c>
      <c r="L260" s="3" t="s">
        <v>21</v>
      </c>
      <c r="M260" s="3" t="s">
        <v>2130</v>
      </c>
      <c r="N260" s="3" t="s">
        <v>2131</v>
      </c>
      <c r="O260" s="2">
        <v>43678</v>
      </c>
      <c r="P260" s="2">
        <v>43861</v>
      </c>
      <c r="Q260" s="3"/>
      <c r="R260" s="3" t="s">
        <v>21</v>
      </c>
    </row>
    <row r="261" spans="1:18" x14ac:dyDescent="0.25">
      <c r="A261">
        <v>260</v>
      </c>
      <c r="B261" t="s">
        <v>1206</v>
      </c>
      <c r="C261" t="s">
        <v>1207</v>
      </c>
      <c r="D261" t="s">
        <v>1208</v>
      </c>
      <c r="E261" s="16" t="s">
        <v>1209</v>
      </c>
      <c r="F261" t="s">
        <v>1210</v>
      </c>
      <c r="G261" t="s">
        <v>32</v>
      </c>
      <c r="H261" s="3" t="s">
        <v>2131</v>
      </c>
      <c r="I261" s="3" t="s">
        <v>2129</v>
      </c>
      <c r="J261" s="3" t="s">
        <v>2129</v>
      </c>
      <c r="K261" s="3" t="s">
        <v>2129</v>
      </c>
      <c r="L261" s="3" t="s">
        <v>2129</v>
      </c>
      <c r="M261" s="3" t="s">
        <v>2130</v>
      </c>
      <c r="N261" s="3" t="s">
        <v>2131</v>
      </c>
      <c r="O261" s="2">
        <v>42644</v>
      </c>
      <c r="P261" s="2">
        <v>44286</v>
      </c>
      <c r="Q261" s="3" t="s">
        <v>21</v>
      </c>
    </row>
    <row r="262" spans="1:18" x14ac:dyDescent="0.25">
      <c r="A262">
        <v>261</v>
      </c>
      <c r="B262" t="s">
        <v>1211</v>
      </c>
      <c r="C262" t="s">
        <v>1212</v>
      </c>
      <c r="D262" t="s">
        <v>1213</v>
      </c>
      <c r="E262" s="16" t="s">
        <v>1214</v>
      </c>
      <c r="F262" t="s">
        <v>1215</v>
      </c>
      <c r="G262" t="s">
        <v>32</v>
      </c>
      <c r="H262" s="3" t="s">
        <v>2131</v>
      </c>
      <c r="I262" s="3" t="s">
        <v>2129</v>
      </c>
      <c r="J262" s="3" t="s">
        <v>2130</v>
      </c>
      <c r="K262" s="3" t="s">
        <v>2129</v>
      </c>
      <c r="L262" s="3" t="s">
        <v>2129</v>
      </c>
      <c r="M262" s="3" t="s">
        <v>2130</v>
      </c>
      <c r="N262" s="3" t="s">
        <v>2131</v>
      </c>
      <c r="O262" s="2">
        <v>42887</v>
      </c>
      <c r="P262" s="2">
        <v>44530</v>
      </c>
      <c r="Q262" s="3" t="s">
        <v>21</v>
      </c>
    </row>
    <row r="263" spans="1:18" x14ac:dyDescent="0.25">
      <c r="A263">
        <v>262</v>
      </c>
      <c r="B263" t="s">
        <v>1216</v>
      </c>
      <c r="C263" t="s">
        <v>1217</v>
      </c>
      <c r="D263" t="s">
        <v>1218</v>
      </c>
      <c r="E263" s="16" t="s">
        <v>1219</v>
      </c>
      <c r="F263" t="s">
        <v>1220</v>
      </c>
      <c r="G263" t="s">
        <v>210</v>
      </c>
      <c r="H263" s="3" t="s">
        <v>2131</v>
      </c>
      <c r="I263" s="3" t="s">
        <v>2129</v>
      </c>
      <c r="J263" s="3" t="s">
        <v>2129</v>
      </c>
      <c r="K263" s="3" t="s">
        <v>2129</v>
      </c>
      <c r="L263" s="3" t="s">
        <v>2129</v>
      </c>
      <c r="M263" s="3" t="s">
        <v>2130</v>
      </c>
      <c r="N263" s="3" t="s">
        <v>2131</v>
      </c>
      <c r="O263" s="2">
        <v>43617</v>
      </c>
      <c r="P263" s="2">
        <v>45077</v>
      </c>
      <c r="Q263" s="3" t="s">
        <v>21</v>
      </c>
    </row>
    <row r="264" spans="1:18" x14ac:dyDescent="0.25">
      <c r="A264">
        <v>263</v>
      </c>
      <c r="B264" t="s">
        <v>1221</v>
      </c>
      <c r="C264" t="s">
        <v>1222</v>
      </c>
      <c r="D264" t="s">
        <v>1223</v>
      </c>
      <c r="E264" s="16" t="s">
        <v>18</v>
      </c>
      <c r="F264" t="s">
        <v>1224</v>
      </c>
      <c r="G264" t="s">
        <v>108</v>
      </c>
      <c r="H264" s="3" t="s">
        <v>21</v>
      </c>
      <c r="I264" s="3" t="s">
        <v>2131</v>
      </c>
      <c r="J264" s="3" t="s">
        <v>2129</v>
      </c>
      <c r="K264" s="3" t="s">
        <v>2129</v>
      </c>
      <c r="L264" s="3" t="s">
        <v>21</v>
      </c>
      <c r="M264" s="3" t="s">
        <v>2130</v>
      </c>
      <c r="N264" s="3" t="s">
        <v>2131</v>
      </c>
      <c r="O264" s="2">
        <v>43739</v>
      </c>
      <c r="P264" s="2">
        <v>43921</v>
      </c>
      <c r="Q264" s="3"/>
      <c r="R264" s="3" t="s">
        <v>21</v>
      </c>
    </row>
    <row r="265" spans="1:18" x14ac:dyDescent="0.25">
      <c r="A265">
        <v>264</v>
      </c>
      <c r="B265" t="s">
        <v>1225</v>
      </c>
      <c r="C265" t="s">
        <v>1226</v>
      </c>
      <c r="D265" t="s">
        <v>1227</v>
      </c>
      <c r="E265" s="16" t="s">
        <v>18</v>
      </c>
      <c r="F265" t="s">
        <v>1228</v>
      </c>
      <c r="G265" t="s">
        <v>37</v>
      </c>
      <c r="H265" s="3" t="s">
        <v>21</v>
      </c>
      <c r="I265" s="3" t="s">
        <v>2131</v>
      </c>
      <c r="J265" s="3" t="s">
        <v>2130</v>
      </c>
      <c r="K265" s="3" t="s">
        <v>2129</v>
      </c>
      <c r="L265" s="3" t="s">
        <v>21</v>
      </c>
      <c r="M265" s="3" t="s">
        <v>2130</v>
      </c>
      <c r="N265" s="3" t="s">
        <v>2131</v>
      </c>
      <c r="O265" s="2">
        <v>42430</v>
      </c>
      <c r="P265" s="2">
        <v>42551</v>
      </c>
      <c r="Q265" s="3"/>
      <c r="R265" s="3" t="s">
        <v>21</v>
      </c>
    </row>
    <row r="266" spans="1:18" x14ac:dyDescent="0.25">
      <c r="A266">
        <v>265</v>
      </c>
      <c r="B266" t="s">
        <v>1229</v>
      </c>
      <c r="C266" t="s">
        <v>1230</v>
      </c>
      <c r="D266" t="s">
        <v>1231</v>
      </c>
      <c r="E266" s="16" t="s">
        <v>1232</v>
      </c>
      <c r="F266" t="s">
        <v>1233</v>
      </c>
      <c r="G266" t="s">
        <v>1234</v>
      </c>
      <c r="H266" s="3" t="s">
        <v>2131</v>
      </c>
      <c r="I266" s="3" t="s">
        <v>2129</v>
      </c>
      <c r="J266" s="3" t="s">
        <v>2130</v>
      </c>
      <c r="K266" s="3" t="s">
        <v>2129</v>
      </c>
      <c r="L266" s="3" t="s">
        <v>2129</v>
      </c>
      <c r="M266" s="3" t="s">
        <v>2130</v>
      </c>
      <c r="N266" s="3" t="s">
        <v>2131</v>
      </c>
      <c r="O266" s="2">
        <v>43467</v>
      </c>
      <c r="P266" s="2">
        <v>45108</v>
      </c>
      <c r="Q266" s="3"/>
      <c r="R266" s="3" t="s">
        <v>21</v>
      </c>
    </row>
    <row r="267" spans="1:18" x14ac:dyDescent="0.25">
      <c r="A267">
        <v>266</v>
      </c>
      <c r="B267" t="s">
        <v>1235</v>
      </c>
      <c r="C267" t="s">
        <v>1236</v>
      </c>
      <c r="D267" t="s">
        <v>1237</v>
      </c>
      <c r="E267" s="16" t="s">
        <v>18</v>
      </c>
      <c r="F267" t="s">
        <v>1238</v>
      </c>
      <c r="G267" t="s">
        <v>883</v>
      </c>
      <c r="H267" s="3" t="s">
        <v>21</v>
      </c>
      <c r="I267" s="3" t="s">
        <v>2131</v>
      </c>
      <c r="J267" s="3" t="s">
        <v>2130</v>
      </c>
      <c r="K267" s="3" t="s">
        <v>2129</v>
      </c>
      <c r="L267" s="3" t="s">
        <v>21</v>
      </c>
      <c r="M267" s="3" t="s">
        <v>2130</v>
      </c>
      <c r="N267" s="3" t="s">
        <v>2131</v>
      </c>
      <c r="O267" s="2">
        <v>42887</v>
      </c>
      <c r="P267" s="2">
        <v>43008</v>
      </c>
      <c r="Q267" s="3"/>
      <c r="R267" s="3" t="s">
        <v>21</v>
      </c>
    </row>
    <row r="268" spans="1:18" x14ac:dyDescent="0.25">
      <c r="A268">
        <v>267</v>
      </c>
      <c r="B268" t="s">
        <v>1239</v>
      </c>
      <c r="C268" t="s">
        <v>1240</v>
      </c>
      <c r="D268" t="s">
        <v>1241</v>
      </c>
      <c r="E268" s="16" t="s">
        <v>18</v>
      </c>
      <c r="F268" t="s">
        <v>1242</v>
      </c>
      <c r="G268" t="s">
        <v>37</v>
      </c>
      <c r="H268" s="3" t="s">
        <v>21</v>
      </c>
      <c r="I268" s="3" t="s">
        <v>2131</v>
      </c>
      <c r="J268" s="3" t="s">
        <v>2129</v>
      </c>
      <c r="K268" s="3" t="s">
        <v>2129</v>
      </c>
      <c r="L268" s="3" t="s">
        <v>21</v>
      </c>
      <c r="M268" s="3" t="s">
        <v>2130</v>
      </c>
      <c r="N268" s="3" t="s">
        <v>2131</v>
      </c>
      <c r="O268" s="2">
        <v>42339</v>
      </c>
      <c r="P268" s="2">
        <v>42521</v>
      </c>
      <c r="Q268" s="3"/>
      <c r="R268" s="3" t="s">
        <v>21</v>
      </c>
    </row>
    <row r="269" spans="1:18" x14ac:dyDescent="0.25">
      <c r="A269">
        <v>268</v>
      </c>
      <c r="B269" t="s">
        <v>1243</v>
      </c>
      <c r="C269" t="s">
        <v>1244</v>
      </c>
      <c r="D269" t="s">
        <v>1245</v>
      </c>
      <c r="E269" s="16" t="s">
        <v>18</v>
      </c>
      <c r="F269" t="s">
        <v>1246</v>
      </c>
      <c r="G269" t="s">
        <v>37</v>
      </c>
      <c r="H269" s="3" t="s">
        <v>21</v>
      </c>
      <c r="I269" s="3" t="s">
        <v>2131</v>
      </c>
      <c r="J269" s="3" t="s">
        <v>2129</v>
      </c>
      <c r="K269" s="3" t="s">
        <v>2129</v>
      </c>
      <c r="L269" s="3" t="s">
        <v>21</v>
      </c>
      <c r="M269" s="3" t="s">
        <v>2130</v>
      </c>
      <c r="N269" s="3" t="s">
        <v>2131</v>
      </c>
      <c r="O269" s="2">
        <v>42430</v>
      </c>
      <c r="P269" s="2">
        <v>42613</v>
      </c>
      <c r="Q269" s="3"/>
      <c r="R269" s="3" t="s">
        <v>21</v>
      </c>
    </row>
    <row r="270" spans="1:18" x14ac:dyDescent="0.25">
      <c r="A270">
        <v>269</v>
      </c>
      <c r="B270" t="s">
        <v>1247</v>
      </c>
      <c r="C270" t="s">
        <v>1248</v>
      </c>
      <c r="D270" t="s">
        <v>1249</v>
      </c>
      <c r="E270" s="16" t="s">
        <v>18</v>
      </c>
      <c r="F270" t="s">
        <v>1250</v>
      </c>
      <c r="G270" t="s">
        <v>1251</v>
      </c>
      <c r="H270" s="3" t="s">
        <v>2131</v>
      </c>
      <c r="I270" s="3" t="s">
        <v>2129</v>
      </c>
      <c r="J270" s="3" t="s">
        <v>2130</v>
      </c>
      <c r="K270" s="3" t="s">
        <v>2129</v>
      </c>
      <c r="L270" s="3" t="s">
        <v>2131</v>
      </c>
      <c r="M270" s="3" t="s">
        <v>2130</v>
      </c>
      <c r="N270" s="3" t="s">
        <v>2131</v>
      </c>
      <c r="O270" s="2">
        <v>44958</v>
      </c>
      <c r="P270" s="2">
        <v>46418</v>
      </c>
      <c r="Q270" s="3"/>
      <c r="R270" s="3" t="s">
        <v>21</v>
      </c>
    </row>
    <row r="271" spans="1:18" x14ac:dyDescent="0.25">
      <c r="A271">
        <v>270</v>
      </c>
      <c r="B271" t="s">
        <v>1252</v>
      </c>
      <c r="C271" t="s">
        <v>1253</v>
      </c>
      <c r="D271" t="s">
        <v>1254</v>
      </c>
      <c r="E271" s="16" t="s">
        <v>18</v>
      </c>
      <c r="F271" t="s">
        <v>1255</v>
      </c>
      <c r="G271" t="s">
        <v>37</v>
      </c>
      <c r="H271" s="3" t="s">
        <v>21</v>
      </c>
      <c r="I271" s="3" t="s">
        <v>2131</v>
      </c>
      <c r="J271" s="3" t="s">
        <v>2129</v>
      </c>
      <c r="K271" s="3" t="s">
        <v>2129</v>
      </c>
      <c r="L271" s="3" t="s">
        <v>21</v>
      </c>
      <c r="M271" s="3" t="s">
        <v>2130</v>
      </c>
      <c r="N271" s="3" t="s">
        <v>2131</v>
      </c>
      <c r="O271" s="2">
        <v>42125</v>
      </c>
      <c r="P271" s="2">
        <v>42247</v>
      </c>
      <c r="Q271" s="3"/>
      <c r="R271" s="3" t="s">
        <v>21</v>
      </c>
    </row>
    <row r="272" spans="1:18" x14ac:dyDescent="0.25">
      <c r="A272">
        <v>271</v>
      </c>
      <c r="B272" t="s">
        <v>1256</v>
      </c>
      <c r="C272" t="s">
        <v>1257</v>
      </c>
      <c r="D272" t="s">
        <v>1258</v>
      </c>
      <c r="E272" s="16" t="s">
        <v>18</v>
      </c>
      <c r="F272" t="s">
        <v>1259</v>
      </c>
      <c r="G272" t="s">
        <v>37</v>
      </c>
      <c r="H272" s="3" t="s">
        <v>21</v>
      </c>
      <c r="I272" s="3" t="s">
        <v>2131</v>
      </c>
      <c r="J272" s="3" t="s">
        <v>2130</v>
      </c>
      <c r="K272" s="3" t="s">
        <v>2129</v>
      </c>
      <c r="L272" s="3" t="s">
        <v>21</v>
      </c>
      <c r="M272" s="3" t="s">
        <v>2130</v>
      </c>
      <c r="N272" s="3" t="s">
        <v>2131</v>
      </c>
      <c r="O272" s="2">
        <v>42186</v>
      </c>
      <c r="P272" s="2">
        <v>42369</v>
      </c>
      <c r="Q272" s="3"/>
      <c r="R272" s="3" t="s">
        <v>21</v>
      </c>
    </row>
    <row r="273" spans="1:18" x14ac:dyDescent="0.25">
      <c r="A273">
        <v>272</v>
      </c>
      <c r="B273" t="s">
        <v>1260</v>
      </c>
      <c r="C273" t="s">
        <v>1261</v>
      </c>
      <c r="D273" t="s">
        <v>1262</v>
      </c>
      <c r="E273" s="16" t="s">
        <v>18</v>
      </c>
      <c r="F273" t="s">
        <v>1263</v>
      </c>
      <c r="G273" t="s">
        <v>108</v>
      </c>
      <c r="H273" s="3" t="s">
        <v>21</v>
      </c>
      <c r="I273" s="3" t="s">
        <v>2131</v>
      </c>
      <c r="J273" s="3" t="s">
        <v>2130</v>
      </c>
      <c r="K273" s="3" t="s">
        <v>2129</v>
      </c>
      <c r="L273" s="3" t="s">
        <v>21</v>
      </c>
      <c r="M273" s="3" t="s">
        <v>2130</v>
      </c>
      <c r="N273" s="3" t="s">
        <v>2131</v>
      </c>
      <c r="O273" s="2">
        <v>44228</v>
      </c>
      <c r="P273" s="2">
        <v>44957</v>
      </c>
      <c r="Q273" s="3"/>
      <c r="R273" s="3" t="s">
        <v>21</v>
      </c>
    </row>
    <row r="274" spans="1:18" x14ac:dyDescent="0.25">
      <c r="A274">
        <v>273</v>
      </c>
      <c r="B274" t="s">
        <v>1264</v>
      </c>
      <c r="C274" t="s">
        <v>1265</v>
      </c>
      <c r="D274" t="s">
        <v>1266</v>
      </c>
      <c r="E274" s="16" t="s">
        <v>18</v>
      </c>
      <c r="F274" t="s">
        <v>1267</v>
      </c>
      <c r="G274" t="s">
        <v>883</v>
      </c>
      <c r="H274" s="3" t="s">
        <v>21</v>
      </c>
      <c r="I274" s="3" t="s">
        <v>2131</v>
      </c>
      <c r="J274" s="3" t="s">
        <v>2129</v>
      </c>
      <c r="K274" s="3" t="s">
        <v>2129</v>
      </c>
      <c r="L274" s="3" t="s">
        <v>21</v>
      </c>
      <c r="M274" s="3" t="s">
        <v>2130</v>
      </c>
      <c r="N274" s="3" t="s">
        <v>2131</v>
      </c>
      <c r="O274" s="2">
        <v>42887</v>
      </c>
      <c r="P274" s="2">
        <v>43069</v>
      </c>
      <c r="Q274" s="3"/>
      <c r="R274" s="3" t="s">
        <v>21</v>
      </c>
    </row>
    <row r="275" spans="1:18" x14ac:dyDescent="0.25">
      <c r="A275">
        <v>274</v>
      </c>
      <c r="B275" t="s">
        <v>1268</v>
      </c>
      <c r="C275" t="s">
        <v>1269</v>
      </c>
      <c r="D275" t="s">
        <v>1270</v>
      </c>
      <c r="E275" s="16" t="s">
        <v>18</v>
      </c>
      <c r="F275" t="s">
        <v>1271</v>
      </c>
      <c r="G275" t="s">
        <v>108</v>
      </c>
      <c r="H275" s="3" t="s">
        <v>21</v>
      </c>
      <c r="I275" s="3" t="s">
        <v>2131</v>
      </c>
      <c r="J275" s="3" t="s">
        <v>2129</v>
      </c>
      <c r="K275" s="3" t="s">
        <v>2129</v>
      </c>
      <c r="L275" s="3" t="s">
        <v>21</v>
      </c>
      <c r="M275" s="3" t="s">
        <v>2130</v>
      </c>
      <c r="N275" s="3" t="s">
        <v>2131</v>
      </c>
      <c r="O275" s="2">
        <v>43252</v>
      </c>
      <c r="P275" s="2">
        <v>43373</v>
      </c>
      <c r="Q275" s="3"/>
      <c r="R275" s="3" t="s">
        <v>21</v>
      </c>
    </row>
    <row r="276" spans="1:18" x14ac:dyDescent="0.25">
      <c r="A276">
        <v>275</v>
      </c>
      <c r="B276" t="s">
        <v>1272</v>
      </c>
      <c r="C276" t="s">
        <v>1273</v>
      </c>
      <c r="E276" s="16" t="s">
        <v>18</v>
      </c>
      <c r="F276" t="s">
        <v>1274</v>
      </c>
      <c r="G276" t="s">
        <v>26</v>
      </c>
      <c r="H276" s="3" t="s">
        <v>2131</v>
      </c>
      <c r="I276" s="3" t="s">
        <v>2129</v>
      </c>
      <c r="J276" s="3" t="s">
        <v>2130</v>
      </c>
      <c r="K276" s="3" t="s">
        <v>2129</v>
      </c>
      <c r="L276" s="3" t="s">
        <v>2129</v>
      </c>
      <c r="M276" s="3" t="s">
        <v>2130</v>
      </c>
      <c r="N276" s="3" t="s">
        <v>2131</v>
      </c>
      <c r="O276" s="2">
        <v>44075</v>
      </c>
      <c r="P276" s="2">
        <v>45900</v>
      </c>
      <c r="Q276" s="3"/>
      <c r="R276" s="3" t="s">
        <v>21</v>
      </c>
    </row>
    <row r="277" spans="1:18" x14ac:dyDescent="0.25">
      <c r="A277">
        <v>276</v>
      </c>
      <c r="B277" t="s">
        <v>1275</v>
      </c>
      <c r="C277" t="s">
        <v>1276</v>
      </c>
      <c r="D277" t="s">
        <v>1277</v>
      </c>
      <c r="E277" s="16" t="s">
        <v>18</v>
      </c>
      <c r="F277" t="s">
        <v>1278</v>
      </c>
      <c r="G277" t="s">
        <v>37</v>
      </c>
      <c r="H277" s="3" t="s">
        <v>21</v>
      </c>
      <c r="I277" s="3" t="s">
        <v>2131</v>
      </c>
      <c r="J277" s="3" t="s">
        <v>2130</v>
      </c>
      <c r="K277" s="3" t="s">
        <v>2129</v>
      </c>
      <c r="L277" s="3" t="s">
        <v>21</v>
      </c>
      <c r="M277" s="3" t="s">
        <v>2130</v>
      </c>
      <c r="N277" s="3" t="s">
        <v>2131</v>
      </c>
      <c r="O277" s="2">
        <v>42430</v>
      </c>
      <c r="P277" s="2">
        <v>42613</v>
      </c>
      <c r="Q277" s="3"/>
      <c r="R277" s="3" t="s">
        <v>21</v>
      </c>
    </row>
    <row r="278" spans="1:18" x14ac:dyDescent="0.25">
      <c r="A278">
        <v>277</v>
      </c>
      <c r="B278" t="s">
        <v>1279</v>
      </c>
      <c r="C278" t="s">
        <v>1280</v>
      </c>
      <c r="D278" t="s">
        <v>1281</v>
      </c>
      <c r="E278" s="16" t="s">
        <v>1282</v>
      </c>
      <c r="F278" t="s">
        <v>1283</v>
      </c>
      <c r="G278" t="s">
        <v>1284</v>
      </c>
      <c r="H278" s="3" t="s">
        <v>2129</v>
      </c>
      <c r="I278" s="3" t="s">
        <v>2129</v>
      </c>
      <c r="J278" s="3" t="s">
        <v>2129</v>
      </c>
      <c r="K278" s="3" t="s">
        <v>2129</v>
      </c>
      <c r="L278" s="3" t="s">
        <v>2129</v>
      </c>
      <c r="M278" s="3" t="s">
        <v>2130</v>
      </c>
      <c r="N278" s="3" t="s">
        <v>2129</v>
      </c>
      <c r="O278" s="2">
        <v>43952</v>
      </c>
      <c r="P278" s="2">
        <v>45230</v>
      </c>
      <c r="Q278" s="3" t="s">
        <v>21</v>
      </c>
      <c r="R278" s="3" t="s">
        <v>21</v>
      </c>
    </row>
    <row r="279" spans="1:18" x14ac:dyDescent="0.25">
      <c r="A279">
        <v>278</v>
      </c>
      <c r="B279" t="s">
        <v>1285</v>
      </c>
      <c r="C279" t="s">
        <v>1286</v>
      </c>
      <c r="D279" t="s">
        <v>1287</v>
      </c>
      <c r="E279" s="16" t="s">
        <v>18</v>
      </c>
      <c r="F279" t="s">
        <v>1288</v>
      </c>
      <c r="G279" t="s">
        <v>1289</v>
      </c>
      <c r="H279" s="3" t="s">
        <v>21</v>
      </c>
      <c r="I279" s="3" t="s">
        <v>2131</v>
      </c>
      <c r="J279" s="3" t="s">
        <v>2130</v>
      </c>
      <c r="K279" s="3" t="s">
        <v>2129</v>
      </c>
      <c r="L279" s="3" t="s">
        <v>21</v>
      </c>
      <c r="M279" s="3" t="s">
        <v>2130</v>
      </c>
      <c r="N279" s="3" t="s">
        <v>2131</v>
      </c>
      <c r="O279" s="2">
        <v>44287</v>
      </c>
      <c r="P279" s="2">
        <v>44651</v>
      </c>
      <c r="Q279" s="3"/>
      <c r="R279" s="3" t="s">
        <v>21</v>
      </c>
    </row>
    <row r="280" spans="1:18" x14ac:dyDescent="0.25">
      <c r="A280">
        <v>279</v>
      </c>
      <c r="B280" t="s">
        <v>1290</v>
      </c>
      <c r="C280" t="s">
        <v>1291</v>
      </c>
      <c r="D280" t="s">
        <v>1292</v>
      </c>
      <c r="E280" s="16" t="s">
        <v>18</v>
      </c>
      <c r="F280" t="s">
        <v>1293</v>
      </c>
      <c r="G280" t="s">
        <v>58</v>
      </c>
      <c r="H280" s="3" t="s">
        <v>2131</v>
      </c>
      <c r="I280" s="3" t="s">
        <v>2129</v>
      </c>
      <c r="J280" s="3" t="s">
        <v>2130</v>
      </c>
      <c r="K280" s="3" t="s">
        <v>2129</v>
      </c>
      <c r="L280" s="3" t="s">
        <v>2131</v>
      </c>
      <c r="M280" s="3" t="s">
        <v>2130</v>
      </c>
      <c r="N280" s="3" t="s">
        <v>2131</v>
      </c>
      <c r="O280" s="2">
        <v>43983</v>
      </c>
      <c r="P280" s="2">
        <v>44895</v>
      </c>
      <c r="Q280" s="3" t="s">
        <v>21</v>
      </c>
    </row>
    <row r="281" spans="1:18" x14ac:dyDescent="0.25">
      <c r="A281">
        <v>280</v>
      </c>
      <c r="B281" t="s">
        <v>1294</v>
      </c>
      <c r="C281" t="s">
        <v>1295</v>
      </c>
      <c r="D281" t="s">
        <v>1296</v>
      </c>
      <c r="E281" s="16" t="s">
        <v>18</v>
      </c>
      <c r="F281" t="s">
        <v>1297</v>
      </c>
      <c r="G281" t="s">
        <v>1298</v>
      </c>
      <c r="H281" s="3" t="s">
        <v>21</v>
      </c>
      <c r="I281" s="3" t="s">
        <v>2131</v>
      </c>
      <c r="J281" s="3" t="s">
        <v>2130</v>
      </c>
      <c r="K281" s="3" t="s">
        <v>2129</v>
      </c>
      <c r="L281" s="3" t="s">
        <v>21</v>
      </c>
      <c r="M281" s="3" t="s">
        <v>2130</v>
      </c>
      <c r="N281" s="3" t="s">
        <v>2131</v>
      </c>
      <c r="O281" s="2">
        <v>42275</v>
      </c>
      <c r="P281" s="2">
        <v>44282</v>
      </c>
      <c r="Q281" s="3"/>
      <c r="R281" s="3" t="s">
        <v>21</v>
      </c>
    </row>
    <row r="282" spans="1:18" x14ac:dyDescent="0.25">
      <c r="A282">
        <v>281</v>
      </c>
      <c r="B282" t="s">
        <v>1299</v>
      </c>
      <c r="C282" t="s">
        <v>1300</v>
      </c>
      <c r="D282" t="s">
        <v>1301</v>
      </c>
      <c r="E282" s="16" t="s">
        <v>18</v>
      </c>
      <c r="F282" t="s">
        <v>1302</v>
      </c>
      <c r="G282" t="s">
        <v>20</v>
      </c>
      <c r="H282" s="3" t="s">
        <v>21</v>
      </c>
      <c r="I282" s="3" t="s">
        <v>2131</v>
      </c>
      <c r="J282" s="3" t="s">
        <v>2130</v>
      </c>
      <c r="K282" s="3" t="s">
        <v>2129</v>
      </c>
      <c r="L282" s="3" t="s">
        <v>21</v>
      </c>
      <c r="M282" s="3" t="s">
        <v>2130</v>
      </c>
      <c r="N282" s="3" t="s">
        <v>2131</v>
      </c>
      <c r="O282" s="2">
        <v>42767</v>
      </c>
      <c r="P282" s="2">
        <v>43673</v>
      </c>
      <c r="Q282" s="3"/>
      <c r="R282" s="3" t="s">
        <v>21</v>
      </c>
    </row>
    <row r="283" spans="1:18" x14ac:dyDescent="0.25">
      <c r="A283">
        <v>282</v>
      </c>
      <c r="B283" t="s">
        <v>1303</v>
      </c>
      <c r="C283" t="s">
        <v>1304</v>
      </c>
      <c r="D283" t="s">
        <v>1305</v>
      </c>
      <c r="E283" s="16" t="s">
        <v>1306</v>
      </c>
      <c r="F283" t="s">
        <v>1307</v>
      </c>
      <c r="G283" t="s">
        <v>58</v>
      </c>
      <c r="H283" s="3" t="s">
        <v>2131</v>
      </c>
      <c r="I283" s="3" t="s">
        <v>2129</v>
      </c>
      <c r="J283" s="3" t="s">
        <v>2129</v>
      </c>
      <c r="K283" s="3" t="s">
        <v>2129</v>
      </c>
      <c r="L283" s="3" t="s">
        <v>2129</v>
      </c>
      <c r="M283" s="3" t="s">
        <v>2130</v>
      </c>
      <c r="N283" s="3" t="s">
        <v>2131</v>
      </c>
      <c r="O283" s="2">
        <v>43952</v>
      </c>
      <c r="P283" s="2">
        <v>45777</v>
      </c>
      <c r="Q283" s="3" t="s">
        <v>21</v>
      </c>
    </row>
    <row r="284" spans="1:18" x14ac:dyDescent="0.25">
      <c r="A284">
        <v>283</v>
      </c>
      <c r="B284" t="s">
        <v>1308</v>
      </c>
      <c r="C284" t="s">
        <v>1309</v>
      </c>
      <c r="D284" t="s">
        <v>1310</v>
      </c>
      <c r="E284" s="16" t="s">
        <v>18</v>
      </c>
      <c r="F284" t="s">
        <v>1311</v>
      </c>
      <c r="G284" t="s">
        <v>343</v>
      </c>
      <c r="H284" s="3" t="s">
        <v>2129</v>
      </c>
      <c r="I284" s="3" t="s">
        <v>2129</v>
      </c>
      <c r="J284" s="3" t="s">
        <v>2129</v>
      </c>
      <c r="K284" s="3" t="s">
        <v>2129</v>
      </c>
      <c r="L284" s="3" t="s">
        <v>2129</v>
      </c>
      <c r="M284" s="3" t="s">
        <v>2130</v>
      </c>
      <c r="N284" s="3" t="s">
        <v>2129</v>
      </c>
      <c r="O284" s="2">
        <v>41548</v>
      </c>
      <c r="P284" s="2">
        <v>42643</v>
      </c>
      <c r="Q284" s="3"/>
      <c r="R284" s="3" t="s">
        <v>21</v>
      </c>
    </row>
    <row r="285" spans="1:18" x14ac:dyDescent="0.25">
      <c r="A285">
        <v>284</v>
      </c>
      <c r="B285" t="s">
        <v>1312</v>
      </c>
      <c r="C285" t="s">
        <v>1313</v>
      </c>
      <c r="D285" t="s">
        <v>1314</v>
      </c>
      <c r="E285" s="16" t="s">
        <v>1315</v>
      </c>
      <c r="F285" t="s">
        <v>1316</v>
      </c>
      <c r="G285" t="s">
        <v>462</v>
      </c>
      <c r="H285" s="3" t="s">
        <v>2131</v>
      </c>
      <c r="I285" s="3" t="s">
        <v>2129</v>
      </c>
      <c r="J285" s="3" t="s">
        <v>2130</v>
      </c>
      <c r="K285" s="3" t="s">
        <v>2129</v>
      </c>
      <c r="L285" s="3" t="s">
        <v>2129</v>
      </c>
      <c r="M285" s="3" t="s">
        <v>2130</v>
      </c>
      <c r="N285" s="3" t="s">
        <v>2131</v>
      </c>
      <c r="O285" s="2">
        <v>42461</v>
      </c>
      <c r="P285" s="2">
        <v>44135</v>
      </c>
      <c r="Q285" s="3"/>
      <c r="R285" s="3" t="s">
        <v>21</v>
      </c>
    </row>
    <row r="286" spans="1:18" x14ac:dyDescent="0.25">
      <c r="A286">
        <v>285</v>
      </c>
      <c r="B286" t="s">
        <v>1317</v>
      </c>
      <c r="C286" t="s">
        <v>1318</v>
      </c>
      <c r="D286" t="s">
        <v>1319</v>
      </c>
      <c r="E286" s="16" t="s">
        <v>18</v>
      </c>
      <c r="F286" t="s">
        <v>1320</v>
      </c>
      <c r="G286" t="s">
        <v>37</v>
      </c>
      <c r="H286" s="3" t="s">
        <v>21</v>
      </c>
      <c r="I286" s="3" t="s">
        <v>2131</v>
      </c>
      <c r="J286" s="3" t="s">
        <v>2129</v>
      </c>
      <c r="K286" s="3" t="s">
        <v>2129</v>
      </c>
      <c r="L286" s="3" t="s">
        <v>21</v>
      </c>
      <c r="M286" s="3" t="s">
        <v>2130</v>
      </c>
      <c r="N286" s="3" t="s">
        <v>2131</v>
      </c>
      <c r="O286" s="2">
        <v>42186</v>
      </c>
      <c r="P286" s="2">
        <v>42277</v>
      </c>
      <c r="Q286" s="3"/>
      <c r="R286" s="3" t="s">
        <v>21</v>
      </c>
    </row>
    <row r="287" spans="1:18" x14ac:dyDescent="0.25">
      <c r="A287">
        <v>286</v>
      </c>
      <c r="B287" t="s">
        <v>1321</v>
      </c>
      <c r="C287" t="s">
        <v>1322</v>
      </c>
      <c r="D287" t="s">
        <v>1323</v>
      </c>
      <c r="E287" s="16" t="s">
        <v>1324</v>
      </c>
      <c r="F287" t="s">
        <v>1325</v>
      </c>
      <c r="G287" t="s">
        <v>740</v>
      </c>
      <c r="H287" s="3" t="s">
        <v>2129</v>
      </c>
      <c r="I287" s="3" t="s">
        <v>2129</v>
      </c>
      <c r="J287" s="3" t="s">
        <v>2129</v>
      </c>
      <c r="K287" s="3" t="s">
        <v>2129</v>
      </c>
      <c r="L287" s="3" t="s">
        <v>2129</v>
      </c>
      <c r="M287" s="3" t="s">
        <v>2130</v>
      </c>
      <c r="N287" s="3" t="s">
        <v>2129</v>
      </c>
      <c r="O287" s="2">
        <v>43040</v>
      </c>
      <c r="P287" s="2">
        <v>44500</v>
      </c>
      <c r="Q287" s="3"/>
      <c r="R287" s="3" t="s">
        <v>21</v>
      </c>
    </row>
    <row r="288" spans="1:18" x14ac:dyDescent="0.25">
      <c r="A288">
        <v>287</v>
      </c>
      <c r="B288" t="s">
        <v>1326</v>
      </c>
      <c r="C288" t="s">
        <v>1327</v>
      </c>
      <c r="D288" t="s">
        <v>1328</v>
      </c>
      <c r="E288" s="16" t="s">
        <v>18</v>
      </c>
      <c r="F288" t="s">
        <v>1329</v>
      </c>
      <c r="G288" t="s">
        <v>1330</v>
      </c>
      <c r="H288" s="3" t="s">
        <v>2129</v>
      </c>
      <c r="I288" s="3" t="s">
        <v>2129</v>
      </c>
      <c r="J288" s="3" t="s">
        <v>2131</v>
      </c>
      <c r="K288" s="3" t="s">
        <v>2129</v>
      </c>
      <c r="L288" s="3" t="s">
        <v>2131</v>
      </c>
      <c r="M288" s="3" t="s">
        <v>2130</v>
      </c>
      <c r="N288" s="3" t="s">
        <v>2131</v>
      </c>
      <c r="O288" s="2">
        <v>40603</v>
      </c>
      <c r="P288" s="2">
        <v>41729</v>
      </c>
      <c r="Q288" s="3"/>
      <c r="R288" s="3" t="s">
        <v>21</v>
      </c>
    </row>
    <row r="289" spans="1:18" x14ac:dyDescent="0.25">
      <c r="A289">
        <v>288</v>
      </c>
      <c r="B289" t="s">
        <v>1331</v>
      </c>
      <c r="C289" t="s">
        <v>1332</v>
      </c>
      <c r="D289" t="s">
        <v>1333</v>
      </c>
      <c r="E289" s="16" t="s">
        <v>18</v>
      </c>
      <c r="F289" t="s">
        <v>1334</v>
      </c>
      <c r="G289" t="s">
        <v>108</v>
      </c>
      <c r="H289" s="3" t="s">
        <v>21</v>
      </c>
      <c r="I289" s="3" t="s">
        <v>2131</v>
      </c>
      <c r="J289" s="3" t="s">
        <v>2129</v>
      </c>
      <c r="K289" s="3" t="s">
        <v>2129</v>
      </c>
      <c r="L289" s="3" t="s">
        <v>21</v>
      </c>
      <c r="M289" s="3" t="s">
        <v>2130</v>
      </c>
      <c r="N289" s="3" t="s">
        <v>2131</v>
      </c>
      <c r="O289" s="2">
        <v>43405</v>
      </c>
      <c r="P289" s="2">
        <v>44408</v>
      </c>
      <c r="Q289" s="3"/>
      <c r="R289" s="3" t="s">
        <v>21</v>
      </c>
    </row>
    <row r="290" spans="1:18" x14ac:dyDescent="0.25">
      <c r="A290">
        <v>289</v>
      </c>
      <c r="B290" t="s">
        <v>1335</v>
      </c>
      <c r="C290" t="s">
        <v>1336</v>
      </c>
      <c r="D290" t="s">
        <v>1337</v>
      </c>
      <c r="E290" s="16" t="s">
        <v>1338</v>
      </c>
      <c r="F290" t="s">
        <v>1339</v>
      </c>
      <c r="G290" t="s">
        <v>1340</v>
      </c>
      <c r="H290" s="3" t="s">
        <v>2129</v>
      </c>
      <c r="I290" s="3" t="s">
        <v>2129</v>
      </c>
      <c r="J290" s="3" t="s">
        <v>2130</v>
      </c>
      <c r="K290" s="3" t="s">
        <v>2129</v>
      </c>
      <c r="L290" s="3" t="s">
        <v>2129</v>
      </c>
      <c r="M290" s="3" t="s">
        <v>2130</v>
      </c>
      <c r="N290" s="3" t="s">
        <v>2129</v>
      </c>
      <c r="O290" s="2">
        <v>42736</v>
      </c>
      <c r="P290" s="2">
        <v>43830</v>
      </c>
      <c r="Q290" s="3"/>
      <c r="R290" s="3" t="s">
        <v>21</v>
      </c>
    </row>
    <row r="291" spans="1:18" x14ac:dyDescent="0.25">
      <c r="A291">
        <v>290</v>
      </c>
      <c r="B291" t="s">
        <v>1341</v>
      </c>
      <c r="C291" t="s">
        <v>1342</v>
      </c>
      <c r="D291" t="s">
        <v>1343</v>
      </c>
      <c r="E291" s="16" t="s">
        <v>18</v>
      </c>
      <c r="F291" t="s">
        <v>1344</v>
      </c>
      <c r="G291" t="s">
        <v>37</v>
      </c>
      <c r="H291" s="3" t="s">
        <v>21</v>
      </c>
      <c r="I291" s="3" t="s">
        <v>2131</v>
      </c>
      <c r="J291" s="3" t="s">
        <v>2129</v>
      </c>
      <c r="K291" s="3" t="s">
        <v>2129</v>
      </c>
      <c r="L291" s="3" t="s">
        <v>21</v>
      </c>
      <c r="M291" s="3" t="s">
        <v>2130</v>
      </c>
      <c r="N291" s="3" t="s">
        <v>2131</v>
      </c>
      <c r="O291" s="2">
        <v>42339</v>
      </c>
      <c r="P291" s="2">
        <v>42490</v>
      </c>
      <c r="Q291" s="3"/>
      <c r="R291" s="3" t="s">
        <v>21</v>
      </c>
    </row>
    <row r="292" spans="1:18" x14ac:dyDescent="0.25">
      <c r="A292">
        <v>291</v>
      </c>
      <c r="B292" t="s">
        <v>1345</v>
      </c>
      <c r="C292" t="s">
        <v>1346</v>
      </c>
      <c r="D292" t="s">
        <v>1347</v>
      </c>
      <c r="E292" s="16" t="s">
        <v>18</v>
      </c>
      <c r="F292" t="s">
        <v>1348</v>
      </c>
      <c r="G292" t="s">
        <v>37</v>
      </c>
      <c r="H292" s="3" t="s">
        <v>21</v>
      </c>
      <c r="I292" s="3" t="s">
        <v>2131</v>
      </c>
      <c r="J292" s="3" t="s">
        <v>2130</v>
      </c>
      <c r="K292" s="3" t="s">
        <v>2129</v>
      </c>
      <c r="L292" s="3" t="s">
        <v>21</v>
      </c>
      <c r="M292" s="3" t="s">
        <v>2130</v>
      </c>
      <c r="N292" s="3" t="s">
        <v>2131</v>
      </c>
      <c r="O292" s="2">
        <v>42430</v>
      </c>
      <c r="P292" s="2">
        <v>42613</v>
      </c>
      <c r="Q292" s="3"/>
      <c r="R292" s="3" t="s">
        <v>21</v>
      </c>
    </row>
    <row r="293" spans="1:18" x14ac:dyDescent="0.25">
      <c r="A293">
        <v>292</v>
      </c>
      <c r="B293" t="s">
        <v>1349</v>
      </c>
      <c r="C293" t="s">
        <v>1350</v>
      </c>
      <c r="D293" t="s">
        <v>1351</v>
      </c>
      <c r="E293" s="16" t="s">
        <v>18</v>
      </c>
      <c r="F293" t="s">
        <v>1352</v>
      </c>
      <c r="G293" t="s">
        <v>37</v>
      </c>
      <c r="H293" s="3" t="s">
        <v>21</v>
      </c>
      <c r="I293" s="3" t="s">
        <v>2131</v>
      </c>
      <c r="J293" s="3" t="s">
        <v>2130</v>
      </c>
      <c r="K293" s="3" t="s">
        <v>2129</v>
      </c>
      <c r="L293" s="3" t="s">
        <v>21</v>
      </c>
      <c r="M293" s="3" t="s">
        <v>2130</v>
      </c>
      <c r="N293" s="3" t="s">
        <v>2131</v>
      </c>
      <c r="O293" s="2">
        <v>42156</v>
      </c>
      <c r="P293" s="2">
        <v>42338</v>
      </c>
      <c r="Q293" s="3"/>
      <c r="R293" s="3" t="s">
        <v>21</v>
      </c>
    </row>
    <row r="294" spans="1:18" x14ac:dyDescent="0.25">
      <c r="A294">
        <v>293</v>
      </c>
      <c r="B294" t="s">
        <v>1353</v>
      </c>
      <c r="C294" t="s">
        <v>1354</v>
      </c>
      <c r="D294" t="s">
        <v>1355</v>
      </c>
      <c r="E294" s="16" t="s">
        <v>18</v>
      </c>
      <c r="F294" t="s">
        <v>1356</v>
      </c>
      <c r="G294" t="s">
        <v>58</v>
      </c>
      <c r="H294" s="3" t="s">
        <v>2131</v>
      </c>
      <c r="I294" s="3" t="s">
        <v>2129</v>
      </c>
      <c r="J294" s="3" t="s">
        <v>2130</v>
      </c>
      <c r="K294" s="3" t="s">
        <v>2129</v>
      </c>
      <c r="L294" s="3" t="s">
        <v>2131</v>
      </c>
      <c r="M294" s="3" t="s">
        <v>2130</v>
      </c>
      <c r="N294" s="3" t="s">
        <v>2131</v>
      </c>
      <c r="O294" s="2">
        <v>44075</v>
      </c>
      <c r="P294" s="2">
        <v>45351</v>
      </c>
      <c r="Q294" s="3" t="s">
        <v>21</v>
      </c>
    </row>
    <row r="295" spans="1:18" x14ac:dyDescent="0.25">
      <c r="A295">
        <v>294</v>
      </c>
      <c r="B295" t="s">
        <v>1357</v>
      </c>
      <c r="C295" t="s">
        <v>1358</v>
      </c>
      <c r="D295" t="s">
        <v>1359</v>
      </c>
      <c r="E295" s="16" t="s">
        <v>1360</v>
      </c>
      <c r="F295" t="s">
        <v>1361</v>
      </c>
      <c r="G295" t="s">
        <v>32</v>
      </c>
      <c r="H295" s="3" t="s">
        <v>2131</v>
      </c>
      <c r="I295" s="3" t="s">
        <v>2129</v>
      </c>
      <c r="J295" s="3" t="s">
        <v>2129</v>
      </c>
      <c r="K295" s="3" t="s">
        <v>2129</v>
      </c>
      <c r="L295" s="3" t="s">
        <v>2131</v>
      </c>
      <c r="M295" s="3" t="s">
        <v>2130</v>
      </c>
      <c r="N295" s="3" t="s">
        <v>2131</v>
      </c>
      <c r="O295" s="2">
        <v>42614</v>
      </c>
      <c r="P295" s="2">
        <v>43830</v>
      </c>
      <c r="Q295" s="3" t="s">
        <v>21</v>
      </c>
    </row>
    <row r="296" spans="1:18" x14ac:dyDescent="0.25">
      <c r="A296">
        <v>295</v>
      </c>
      <c r="B296" t="s">
        <v>1362</v>
      </c>
      <c r="C296" t="s">
        <v>1363</v>
      </c>
      <c r="D296" t="s">
        <v>1364</v>
      </c>
      <c r="E296" s="16" t="s">
        <v>18</v>
      </c>
      <c r="F296" t="s">
        <v>1365</v>
      </c>
      <c r="G296" t="s">
        <v>462</v>
      </c>
      <c r="H296" s="3" t="s">
        <v>2131</v>
      </c>
      <c r="I296" s="3" t="s">
        <v>2129</v>
      </c>
      <c r="J296" s="3" t="s">
        <v>2130</v>
      </c>
      <c r="K296" s="3" t="s">
        <v>2129</v>
      </c>
      <c r="L296" s="3" t="s">
        <v>2129</v>
      </c>
      <c r="M296" s="3" t="s">
        <v>2130</v>
      </c>
      <c r="N296" s="3" t="s">
        <v>2131</v>
      </c>
      <c r="O296" s="2">
        <v>44470</v>
      </c>
      <c r="P296" s="2">
        <v>45930</v>
      </c>
      <c r="Q296" s="3"/>
      <c r="R296" s="3" t="s">
        <v>21</v>
      </c>
    </row>
    <row r="297" spans="1:18" x14ac:dyDescent="0.25">
      <c r="A297">
        <v>296</v>
      </c>
      <c r="B297" t="s">
        <v>1366</v>
      </c>
      <c r="C297" t="s">
        <v>1367</v>
      </c>
      <c r="D297" t="s">
        <v>1368</v>
      </c>
      <c r="E297" s="16" t="s">
        <v>18</v>
      </c>
      <c r="F297" t="s">
        <v>1369</v>
      </c>
      <c r="G297" t="s">
        <v>32</v>
      </c>
      <c r="H297" s="3" t="s">
        <v>2131</v>
      </c>
      <c r="I297" s="3" t="s">
        <v>2129</v>
      </c>
      <c r="J297" s="3" t="s">
        <v>2130</v>
      </c>
      <c r="K297" s="3" t="s">
        <v>2129</v>
      </c>
      <c r="L297" s="3" t="s">
        <v>2129</v>
      </c>
      <c r="M297" s="3" t="s">
        <v>2130</v>
      </c>
      <c r="N297" s="3" t="s">
        <v>2131</v>
      </c>
      <c r="O297" s="2">
        <v>42186</v>
      </c>
      <c r="P297" s="2">
        <v>43465</v>
      </c>
      <c r="Q297" s="3" t="s">
        <v>21</v>
      </c>
    </row>
    <row r="298" spans="1:18" x14ac:dyDescent="0.25">
      <c r="A298">
        <v>297</v>
      </c>
      <c r="B298" t="s">
        <v>1370</v>
      </c>
      <c r="C298" t="s">
        <v>1371</v>
      </c>
      <c r="D298" t="s">
        <v>1372</v>
      </c>
      <c r="E298" s="17" t="s">
        <v>18</v>
      </c>
      <c r="F298" t="s">
        <v>1373</v>
      </c>
      <c r="G298" t="s">
        <v>1374</v>
      </c>
      <c r="H298" s="3" t="s">
        <v>2129</v>
      </c>
      <c r="I298" s="3" t="s">
        <v>2129</v>
      </c>
      <c r="J298" s="3" t="s">
        <v>2129</v>
      </c>
      <c r="K298" s="3" t="s">
        <v>2129</v>
      </c>
      <c r="L298" s="3" t="s">
        <v>2129</v>
      </c>
      <c r="M298" s="3" t="s">
        <v>2130</v>
      </c>
      <c r="N298" s="3" t="s">
        <v>2129</v>
      </c>
      <c r="O298" s="2">
        <v>43252</v>
      </c>
      <c r="P298" s="2">
        <v>44439</v>
      </c>
      <c r="Q298" s="3" t="s">
        <v>21</v>
      </c>
      <c r="R298" s="3" t="s">
        <v>21</v>
      </c>
    </row>
    <row r="299" spans="1:18" x14ac:dyDescent="0.25">
      <c r="A299">
        <v>298</v>
      </c>
      <c r="B299" t="s">
        <v>1375</v>
      </c>
      <c r="C299" t="s">
        <v>1376</v>
      </c>
      <c r="D299" t="s">
        <v>1377</v>
      </c>
      <c r="E299" s="16" t="s">
        <v>1378</v>
      </c>
      <c r="F299" t="s">
        <v>1379</v>
      </c>
      <c r="G299" t="s">
        <v>952</v>
      </c>
      <c r="H299" s="3" t="s">
        <v>2131</v>
      </c>
      <c r="I299" s="3" t="s">
        <v>2129</v>
      </c>
      <c r="J299" s="3" t="s">
        <v>2130</v>
      </c>
      <c r="K299" s="3" t="s">
        <v>2129</v>
      </c>
      <c r="L299" s="3" t="s">
        <v>2131</v>
      </c>
      <c r="M299" s="3" t="s">
        <v>2130</v>
      </c>
      <c r="N299" s="3" t="s">
        <v>2131</v>
      </c>
      <c r="O299" s="2">
        <v>43405</v>
      </c>
      <c r="P299" s="2">
        <v>44865</v>
      </c>
      <c r="Q299" s="3"/>
      <c r="R299" s="3" t="s">
        <v>21</v>
      </c>
    </row>
    <row r="300" spans="1:18" x14ac:dyDescent="0.25">
      <c r="A300">
        <v>299</v>
      </c>
      <c r="B300" t="s">
        <v>1380</v>
      </c>
      <c r="C300" t="s">
        <v>1381</v>
      </c>
      <c r="D300" t="s">
        <v>1382</v>
      </c>
      <c r="E300" s="16" t="s">
        <v>1383</v>
      </c>
      <c r="F300" t="s">
        <v>1384</v>
      </c>
      <c r="G300" t="s">
        <v>87</v>
      </c>
      <c r="H300" s="3" t="s">
        <v>2131</v>
      </c>
      <c r="I300" s="3" t="s">
        <v>2129</v>
      </c>
      <c r="J300" s="3" t="s">
        <v>2129</v>
      </c>
      <c r="K300" s="3" t="s">
        <v>2129</v>
      </c>
      <c r="L300" s="3" t="s">
        <v>2131</v>
      </c>
      <c r="M300" s="3" t="s">
        <v>2130</v>
      </c>
      <c r="N300" s="3" t="s">
        <v>2131</v>
      </c>
      <c r="O300" s="2">
        <v>42370</v>
      </c>
      <c r="P300" s="2">
        <v>43465</v>
      </c>
      <c r="Q300" s="3"/>
      <c r="R300" s="3" t="s">
        <v>21</v>
      </c>
    </row>
    <row r="301" spans="1:18" x14ac:dyDescent="0.25">
      <c r="A301">
        <v>300</v>
      </c>
      <c r="B301" t="s">
        <v>1385</v>
      </c>
      <c r="C301" t="s">
        <v>1386</v>
      </c>
      <c r="D301" t="s">
        <v>1387</v>
      </c>
      <c r="E301" s="16" t="s">
        <v>1388</v>
      </c>
      <c r="F301" t="s">
        <v>1389</v>
      </c>
      <c r="G301" t="s">
        <v>103</v>
      </c>
      <c r="H301" s="3" t="s">
        <v>2129</v>
      </c>
      <c r="I301" s="3" t="s">
        <v>2129</v>
      </c>
      <c r="J301" s="3" t="s">
        <v>2129</v>
      </c>
      <c r="K301" s="3" t="s">
        <v>2129</v>
      </c>
      <c r="L301" s="3" t="s">
        <v>2129</v>
      </c>
      <c r="M301" s="3" t="s">
        <v>2130</v>
      </c>
      <c r="N301" s="3" t="s">
        <v>2129</v>
      </c>
      <c r="O301" s="2">
        <v>42644</v>
      </c>
      <c r="P301" s="2">
        <v>44227</v>
      </c>
      <c r="Q301" s="3"/>
      <c r="R301" s="3" t="s">
        <v>21</v>
      </c>
    </row>
    <row r="302" spans="1:18" x14ac:dyDescent="0.25">
      <c r="A302">
        <v>301</v>
      </c>
      <c r="B302" t="s">
        <v>1390</v>
      </c>
      <c r="C302" t="s">
        <v>1391</v>
      </c>
      <c r="D302" t="s">
        <v>1392</v>
      </c>
      <c r="E302" s="16" t="s">
        <v>1393</v>
      </c>
      <c r="F302" t="s">
        <v>1394</v>
      </c>
      <c r="G302" t="s">
        <v>343</v>
      </c>
      <c r="H302" s="3" t="s">
        <v>2129</v>
      </c>
      <c r="I302" s="3" t="s">
        <v>2129</v>
      </c>
      <c r="J302" s="3" t="s">
        <v>2131</v>
      </c>
      <c r="K302" s="3" t="s">
        <v>2129</v>
      </c>
      <c r="L302" s="3" t="s">
        <v>2129</v>
      </c>
      <c r="M302" s="3" t="s">
        <v>2130</v>
      </c>
      <c r="N302" s="3" t="s">
        <v>2133</v>
      </c>
      <c r="O302" s="2">
        <v>41122</v>
      </c>
      <c r="P302" s="2">
        <v>42400</v>
      </c>
      <c r="Q302" s="3"/>
      <c r="R302" s="3" t="s">
        <v>21</v>
      </c>
    </row>
    <row r="303" spans="1:18" x14ac:dyDescent="0.25">
      <c r="A303">
        <v>302</v>
      </c>
      <c r="B303" t="s">
        <v>1395</v>
      </c>
      <c r="C303" t="s">
        <v>1396</v>
      </c>
      <c r="D303" t="s">
        <v>1397</v>
      </c>
      <c r="E303" s="16" t="s">
        <v>18</v>
      </c>
      <c r="F303" t="s">
        <v>1398</v>
      </c>
      <c r="G303" t="s">
        <v>433</v>
      </c>
      <c r="H303" s="3" t="s">
        <v>2131</v>
      </c>
      <c r="I303" s="3" t="s">
        <v>2129</v>
      </c>
      <c r="J303" s="3" t="s">
        <v>2130</v>
      </c>
      <c r="K303" s="3" t="s">
        <v>2129</v>
      </c>
      <c r="L303" s="3" t="s">
        <v>2129</v>
      </c>
      <c r="M303" s="3" t="s">
        <v>2130</v>
      </c>
      <c r="N303" s="3" t="s">
        <v>2131</v>
      </c>
      <c r="O303" s="2">
        <v>43374</v>
      </c>
      <c r="P303" s="2">
        <v>45199</v>
      </c>
      <c r="Q303" s="3"/>
      <c r="R303" s="3" t="s">
        <v>21</v>
      </c>
    </row>
    <row r="304" spans="1:18" x14ac:dyDescent="0.25">
      <c r="A304">
        <v>303</v>
      </c>
      <c r="B304" t="s">
        <v>1399</v>
      </c>
      <c r="C304" t="s">
        <v>1400</v>
      </c>
      <c r="D304" t="s">
        <v>1401</v>
      </c>
      <c r="E304" s="16" t="s">
        <v>18</v>
      </c>
      <c r="F304" t="s">
        <v>1402</v>
      </c>
      <c r="G304" t="s">
        <v>37</v>
      </c>
      <c r="H304" s="3" t="s">
        <v>21</v>
      </c>
      <c r="I304" s="3" t="s">
        <v>2131</v>
      </c>
      <c r="J304" s="3" t="s">
        <v>2129</v>
      </c>
      <c r="K304" s="3" t="s">
        <v>2129</v>
      </c>
      <c r="L304" s="3" t="s">
        <v>21</v>
      </c>
      <c r="M304" s="3" t="s">
        <v>2130</v>
      </c>
      <c r="N304" s="3" t="s">
        <v>2131</v>
      </c>
      <c r="O304" s="2">
        <v>42217</v>
      </c>
      <c r="P304" s="2">
        <v>42338</v>
      </c>
      <c r="Q304" s="3"/>
      <c r="R304" s="3" t="s">
        <v>21</v>
      </c>
    </row>
    <row r="305" spans="1:18" x14ac:dyDescent="0.25">
      <c r="A305">
        <v>304</v>
      </c>
      <c r="B305" t="s">
        <v>1403</v>
      </c>
      <c r="C305" t="s">
        <v>1404</v>
      </c>
      <c r="D305" t="s">
        <v>1405</v>
      </c>
      <c r="E305" s="16" t="s">
        <v>1406</v>
      </c>
      <c r="F305" t="s">
        <v>1407</v>
      </c>
      <c r="G305" t="s">
        <v>58</v>
      </c>
      <c r="H305" s="3" t="s">
        <v>2131</v>
      </c>
      <c r="I305" s="3" t="s">
        <v>2129</v>
      </c>
      <c r="J305" s="3" t="s">
        <v>2129</v>
      </c>
      <c r="K305" s="3" t="s">
        <v>2129</v>
      </c>
      <c r="L305" s="3" t="s">
        <v>2129</v>
      </c>
      <c r="M305" s="3" t="s">
        <v>2130</v>
      </c>
      <c r="N305" s="3" t="s">
        <v>2131</v>
      </c>
      <c r="O305" s="2">
        <v>44378</v>
      </c>
      <c r="P305" s="2">
        <v>45473</v>
      </c>
      <c r="Q305" s="3" t="s">
        <v>21</v>
      </c>
    </row>
    <row r="306" spans="1:18" x14ac:dyDescent="0.25">
      <c r="A306">
        <v>305</v>
      </c>
      <c r="B306" t="s">
        <v>1408</v>
      </c>
      <c r="C306" t="s">
        <v>1409</v>
      </c>
      <c r="D306" t="s">
        <v>1410</v>
      </c>
      <c r="E306" s="16" t="s">
        <v>1411</v>
      </c>
      <c r="F306" t="s">
        <v>1412</v>
      </c>
      <c r="G306" t="s">
        <v>32</v>
      </c>
      <c r="H306" s="3" t="s">
        <v>2131</v>
      </c>
      <c r="I306" s="3" t="s">
        <v>2129</v>
      </c>
      <c r="J306" s="3" t="s">
        <v>2130</v>
      </c>
      <c r="K306" s="3" t="s">
        <v>2129</v>
      </c>
      <c r="L306" s="3" t="s">
        <v>2131</v>
      </c>
      <c r="M306" s="3" t="s">
        <v>2130</v>
      </c>
      <c r="N306" s="3" t="s">
        <v>2131</v>
      </c>
      <c r="O306" s="2">
        <v>42887</v>
      </c>
      <c r="P306" s="2">
        <v>44926</v>
      </c>
      <c r="Q306" s="3" t="s">
        <v>21</v>
      </c>
    </row>
    <row r="307" spans="1:18" x14ac:dyDescent="0.25">
      <c r="A307">
        <v>306</v>
      </c>
      <c r="B307" t="s">
        <v>1413</v>
      </c>
      <c r="C307" t="s">
        <v>1414</v>
      </c>
      <c r="D307" t="s">
        <v>1415</v>
      </c>
      <c r="E307" s="16" t="s">
        <v>18</v>
      </c>
      <c r="F307" t="s">
        <v>1416</v>
      </c>
      <c r="G307" t="s">
        <v>678</v>
      </c>
      <c r="H307" s="3" t="s">
        <v>2131</v>
      </c>
      <c r="I307" s="3" t="s">
        <v>2129</v>
      </c>
      <c r="J307" s="3" t="s">
        <v>2131</v>
      </c>
      <c r="K307" s="3" t="s">
        <v>2129</v>
      </c>
      <c r="L307" s="3" t="s">
        <v>2131</v>
      </c>
      <c r="M307" s="3" t="s">
        <v>2130</v>
      </c>
      <c r="N307" s="3" t="s">
        <v>2131</v>
      </c>
      <c r="O307" s="2">
        <v>39783</v>
      </c>
      <c r="P307" s="2">
        <v>40602</v>
      </c>
      <c r="Q307" s="3"/>
      <c r="R307" s="3" t="s">
        <v>21</v>
      </c>
    </row>
    <row r="308" spans="1:18" x14ac:dyDescent="0.25">
      <c r="A308">
        <v>307</v>
      </c>
      <c r="B308" t="s">
        <v>1417</v>
      </c>
      <c r="C308" t="s">
        <v>1418</v>
      </c>
      <c r="D308" t="s">
        <v>1419</v>
      </c>
      <c r="E308" s="16" t="s">
        <v>18</v>
      </c>
      <c r="F308" t="s">
        <v>1420</v>
      </c>
      <c r="G308" t="s">
        <v>37</v>
      </c>
      <c r="H308" s="3" t="s">
        <v>21</v>
      </c>
      <c r="I308" s="3" t="s">
        <v>2131</v>
      </c>
      <c r="J308" s="3" t="s">
        <v>2129</v>
      </c>
      <c r="K308" s="3" t="s">
        <v>2129</v>
      </c>
      <c r="L308" s="3" t="s">
        <v>21</v>
      </c>
      <c r="M308" s="3" t="s">
        <v>2130</v>
      </c>
      <c r="N308" s="3" t="s">
        <v>2131</v>
      </c>
      <c r="O308" s="2">
        <v>42156</v>
      </c>
      <c r="P308" s="2">
        <v>42338</v>
      </c>
      <c r="Q308" s="3"/>
      <c r="R308" s="3" t="s">
        <v>21</v>
      </c>
    </row>
    <row r="309" spans="1:18" x14ac:dyDescent="0.25">
      <c r="A309">
        <v>308</v>
      </c>
      <c r="B309" t="s">
        <v>1421</v>
      </c>
      <c r="C309" t="s">
        <v>1422</v>
      </c>
      <c r="D309" t="s">
        <v>1423</v>
      </c>
      <c r="E309" s="16" t="s">
        <v>18</v>
      </c>
      <c r="F309" t="s">
        <v>1424</v>
      </c>
      <c r="G309" t="s">
        <v>1425</v>
      </c>
      <c r="H309" s="3" t="s">
        <v>2131</v>
      </c>
      <c r="I309" s="3" t="s">
        <v>2129</v>
      </c>
      <c r="J309" s="3" t="s">
        <v>2129</v>
      </c>
      <c r="K309" s="3" t="s">
        <v>2129</v>
      </c>
      <c r="L309" s="3" t="s">
        <v>2129</v>
      </c>
      <c r="M309" s="3" t="s">
        <v>2130</v>
      </c>
      <c r="N309" s="3" t="s">
        <v>2131</v>
      </c>
      <c r="O309" s="2">
        <v>44805</v>
      </c>
      <c r="P309" s="2">
        <v>46081</v>
      </c>
      <c r="Q309" s="3"/>
      <c r="R309" s="3" t="s">
        <v>21</v>
      </c>
    </row>
    <row r="310" spans="1:18" x14ac:dyDescent="0.25">
      <c r="A310">
        <v>309</v>
      </c>
      <c r="B310" t="s">
        <v>1426</v>
      </c>
      <c r="C310" t="s">
        <v>1427</v>
      </c>
      <c r="D310" t="s">
        <v>1428</v>
      </c>
      <c r="E310" s="16" t="s">
        <v>18</v>
      </c>
      <c r="F310" t="s">
        <v>1429</v>
      </c>
      <c r="G310" t="s">
        <v>37</v>
      </c>
      <c r="H310" s="3" t="s">
        <v>21</v>
      </c>
      <c r="I310" s="3" t="s">
        <v>2131</v>
      </c>
      <c r="J310" s="3" t="s">
        <v>2130</v>
      </c>
      <c r="K310" s="3" t="s">
        <v>2129</v>
      </c>
      <c r="L310" s="3" t="s">
        <v>21</v>
      </c>
      <c r="M310" s="3" t="s">
        <v>2130</v>
      </c>
      <c r="N310" s="3" t="s">
        <v>2131</v>
      </c>
      <c r="O310" s="2">
        <v>42064</v>
      </c>
      <c r="P310" s="2">
        <v>42247</v>
      </c>
      <c r="Q310" s="3"/>
      <c r="R310" s="3" t="s">
        <v>21</v>
      </c>
    </row>
    <row r="311" spans="1:18" x14ac:dyDescent="0.25">
      <c r="A311">
        <v>310</v>
      </c>
      <c r="B311" t="s">
        <v>1430</v>
      </c>
      <c r="C311" t="s">
        <v>1431</v>
      </c>
      <c r="D311" t="s">
        <v>1432</v>
      </c>
      <c r="E311" s="16" t="s">
        <v>1433</v>
      </c>
      <c r="F311" t="s">
        <v>1434</v>
      </c>
      <c r="G311" t="s">
        <v>32</v>
      </c>
      <c r="H311" s="3" t="s">
        <v>2131</v>
      </c>
      <c r="I311" s="3" t="s">
        <v>2129</v>
      </c>
      <c r="J311" s="3" t="s">
        <v>2129</v>
      </c>
      <c r="K311" s="3" t="s">
        <v>2129</v>
      </c>
      <c r="L311" s="3" t="s">
        <v>2129</v>
      </c>
      <c r="M311" s="3" t="s">
        <v>2130</v>
      </c>
      <c r="N311" s="3" t="s">
        <v>2131</v>
      </c>
      <c r="O311" s="2">
        <v>42979</v>
      </c>
      <c r="P311" s="2">
        <v>45716</v>
      </c>
      <c r="Q311" s="3" t="s">
        <v>21</v>
      </c>
    </row>
    <row r="312" spans="1:18" x14ac:dyDescent="0.25">
      <c r="A312">
        <v>311</v>
      </c>
      <c r="B312" t="s">
        <v>1435</v>
      </c>
      <c r="C312" t="s">
        <v>1436</v>
      </c>
      <c r="D312" t="s">
        <v>1437</v>
      </c>
      <c r="E312" s="16" t="s">
        <v>1438</v>
      </c>
      <c r="F312" t="s">
        <v>1439</v>
      </c>
      <c r="G312" t="s">
        <v>1440</v>
      </c>
      <c r="H312" s="3" t="s">
        <v>2131</v>
      </c>
      <c r="I312" s="3" t="s">
        <v>2129</v>
      </c>
      <c r="J312" s="3" t="s">
        <v>2130</v>
      </c>
      <c r="K312" s="3" t="s">
        <v>2129</v>
      </c>
      <c r="L312" s="3" t="s">
        <v>2131</v>
      </c>
      <c r="M312" s="3" t="s">
        <v>2130</v>
      </c>
      <c r="N312" s="3" t="s">
        <v>2131</v>
      </c>
      <c r="O312" s="2">
        <v>42917</v>
      </c>
      <c r="P312" s="2">
        <v>44196</v>
      </c>
      <c r="Q312" s="3" t="s">
        <v>21</v>
      </c>
    </row>
    <row r="313" spans="1:18" x14ac:dyDescent="0.25">
      <c r="A313">
        <v>312</v>
      </c>
      <c r="B313" t="s">
        <v>1441</v>
      </c>
      <c r="C313" t="s">
        <v>1442</v>
      </c>
      <c r="D313" t="s">
        <v>1443</v>
      </c>
      <c r="E313" s="16" t="s">
        <v>1444</v>
      </c>
      <c r="F313" t="s">
        <v>1445</v>
      </c>
      <c r="G313" t="s">
        <v>58</v>
      </c>
      <c r="H313" s="3" t="s">
        <v>2131</v>
      </c>
      <c r="I313" s="3" t="s">
        <v>2129</v>
      </c>
      <c r="J313" s="3" t="s">
        <v>2129</v>
      </c>
      <c r="K313" s="3" t="s">
        <v>2129</v>
      </c>
      <c r="L313" s="3" t="s">
        <v>2129</v>
      </c>
      <c r="M313" s="3" t="s">
        <v>2130</v>
      </c>
      <c r="N313" s="3" t="s">
        <v>2131</v>
      </c>
      <c r="O313" s="2">
        <v>44317</v>
      </c>
      <c r="P313" s="2">
        <v>45412</v>
      </c>
      <c r="Q313" s="3" t="s">
        <v>21</v>
      </c>
    </row>
    <row r="314" spans="1:18" x14ac:dyDescent="0.25">
      <c r="A314">
        <v>313</v>
      </c>
      <c r="B314" t="s">
        <v>1446</v>
      </c>
      <c r="C314" t="s">
        <v>1447</v>
      </c>
      <c r="D314" t="s">
        <v>1448</v>
      </c>
      <c r="E314" s="16" t="s">
        <v>18</v>
      </c>
      <c r="F314" t="s">
        <v>1449</v>
      </c>
      <c r="G314" t="s">
        <v>883</v>
      </c>
      <c r="H314" s="3" t="s">
        <v>21</v>
      </c>
      <c r="I314" s="3" t="s">
        <v>2131</v>
      </c>
      <c r="J314" s="3" t="s">
        <v>2129</v>
      </c>
      <c r="K314" s="3" t="s">
        <v>2129</v>
      </c>
      <c r="L314" s="3" t="s">
        <v>21</v>
      </c>
      <c r="M314" s="3" t="s">
        <v>2130</v>
      </c>
      <c r="N314" s="3" t="s">
        <v>2131</v>
      </c>
      <c r="O314" s="2">
        <v>43160</v>
      </c>
      <c r="P314" s="2">
        <v>43343</v>
      </c>
      <c r="Q314" s="3"/>
      <c r="R314" s="3" t="s">
        <v>21</v>
      </c>
    </row>
    <row r="315" spans="1:18" x14ac:dyDescent="0.25">
      <c r="A315">
        <v>314</v>
      </c>
      <c r="B315" t="s">
        <v>1450</v>
      </c>
      <c r="C315" t="s">
        <v>1451</v>
      </c>
      <c r="D315" t="s">
        <v>1452</v>
      </c>
      <c r="E315" s="16" t="s">
        <v>1453</v>
      </c>
      <c r="F315" t="s">
        <v>1454</v>
      </c>
      <c r="G315" t="s">
        <v>462</v>
      </c>
      <c r="H315" s="3" t="s">
        <v>2131</v>
      </c>
      <c r="I315" s="3" t="s">
        <v>2129</v>
      </c>
      <c r="J315" s="3" t="s">
        <v>2130</v>
      </c>
      <c r="K315" s="3" t="s">
        <v>2129</v>
      </c>
      <c r="L315" s="3" t="s">
        <v>2129</v>
      </c>
      <c r="M315" s="3" t="s">
        <v>2130</v>
      </c>
      <c r="N315" s="3" t="s">
        <v>2131</v>
      </c>
      <c r="O315" s="2">
        <v>44470</v>
      </c>
      <c r="P315" s="2">
        <v>45565</v>
      </c>
      <c r="Q315" s="3"/>
      <c r="R315" s="3" t="s">
        <v>21</v>
      </c>
    </row>
    <row r="316" spans="1:18" x14ac:dyDescent="0.25">
      <c r="A316">
        <v>315</v>
      </c>
      <c r="B316" t="s">
        <v>1455</v>
      </c>
      <c r="C316" t="s">
        <v>1456</v>
      </c>
      <c r="D316" t="s">
        <v>1457</v>
      </c>
      <c r="E316" s="16" t="s">
        <v>18</v>
      </c>
      <c r="F316" t="s">
        <v>1458</v>
      </c>
      <c r="G316" t="s">
        <v>333</v>
      </c>
      <c r="H316" s="3" t="s">
        <v>2131</v>
      </c>
      <c r="I316" s="3" t="s">
        <v>2129</v>
      </c>
      <c r="J316" s="3" t="s">
        <v>2130</v>
      </c>
      <c r="K316" s="3" t="s">
        <v>2129</v>
      </c>
      <c r="L316" s="3" t="s">
        <v>2129</v>
      </c>
      <c r="M316" s="3" t="s">
        <v>2130</v>
      </c>
      <c r="N316" s="3" t="s">
        <v>2131</v>
      </c>
      <c r="O316" s="2">
        <v>42736</v>
      </c>
      <c r="P316" s="2">
        <v>43830</v>
      </c>
      <c r="Q316" s="3"/>
      <c r="R316" s="3" t="s">
        <v>21</v>
      </c>
    </row>
    <row r="317" spans="1:18" x14ac:dyDescent="0.25">
      <c r="A317">
        <v>316</v>
      </c>
      <c r="B317" t="s">
        <v>1459</v>
      </c>
      <c r="C317" t="s">
        <v>1460</v>
      </c>
      <c r="D317" t="s">
        <v>1461</v>
      </c>
      <c r="E317" s="16" t="s">
        <v>18</v>
      </c>
      <c r="F317" t="s">
        <v>1462</v>
      </c>
      <c r="G317" t="s">
        <v>58</v>
      </c>
      <c r="H317" s="3" t="s">
        <v>2131</v>
      </c>
      <c r="I317" s="3" t="s">
        <v>2129</v>
      </c>
      <c r="J317" s="3" t="s">
        <v>2130</v>
      </c>
      <c r="K317" s="3" t="s">
        <v>2129</v>
      </c>
      <c r="L317" s="3" t="s">
        <v>2129</v>
      </c>
      <c r="M317" s="3" t="s">
        <v>2130</v>
      </c>
      <c r="N317" s="3" t="s">
        <v>2131</v>
      </c>
      <c r="O317" s="2">
        <v>44348</v>
      </c>
      <c r="P317" s="2">
        <v>45443</v>
      </c>
      <c r="Q317" s="3" t="s">
        <v>21</v>
      </c>
    </row>
    <row r="318" spans="1:18" x14ac:dyDescent="0.25">
      <c r="A318">
        <v>317</v>
      </c>
      <c r="B318" t="s">
        <v>1463</v>
      </c>
      <c r="C318" t="s">
        <v>1464</v>
      </c>
      <c r="D318" t="s">
        <v>1465</v>
      </c>
      <c r="E318" s="16" t="s">
        <v>1466</v>
      </c>
      <c r="F318" t="s">
        <v>1467</v>
      </c>
      <c r="G318" t="s">
        <v>18</v>
      </c>
      <c r="H318" s="3" t="s">
        <v>2131</v>
      </c>
      <c r="I318" s="3" t="s">
        <v>2129</v>
      </c>
      <c r="J318" s="3" t="s">
        <v>2129</v>
      </c>
      <c r="K318" s="3" t="s">
        <v>2129</v>
      </c>
      <c r="L318" s="3" t="s">
        <v>2129</v>
      </c>
      <c r="M318" s="3" t="s">
        <v>2130</v>
      </c>
      <c r="N318" s="3" t="s">
        <v>2131</v>
      </c>
      <c r="O318" s="2">
        <v>43891</v>
      </c>
      <c r="P318" s="2">
        <v>44985</v>
      </c>
      <c r="Q318" s="3" t="s">
        <v>21</v>
      </c>
    </row>
    <row r="319" spans="1:18" x14ac:dyDescent="0.25">
      <c r="A319">
        <v>318</v>
      </c>
      <c r="B319" t="s">
        <v>1468</v>
      </c>
      <c r="C319" t="s">
        <v>1469</v>
      </c>
      <c r="D319" t="s">
        <v>1470</v>
      </c>
      <c r="E319" s="16" t="s">
        <v>1471</v>
      </c>
      <c r="F319" t="s">
        <v>1472</v>
      </c>
      <c r="G319" t="s">
        <v>784</v>
      </c>
      <c r="H319" s="3" t="s">
        <v>2129</v>
      </c>
      <c r="I319" s="3" t="s">
        <v>2129</v>
      </c>
      <c r="J319" s="3" t="s">
        <v>2129</v>
      </c>
      <c r="K319" s="3" t="s">
        <v>2129</v>
      </c>
      <c r="L319" s="3" t="s">
        <v>2131</v>
      </c>
      <c r="M319" s="3" t="s">
        <v>2130</v>
      </c>
      <c r="N319" s="3" t="s">
        <v>2131</v>
      </c>
      <c r="O319" s="2">
        <v>44440</v>
      </c>
      <c r="P319" s="2">
        <v>45900</v>
      </c>
      <c r="Q319" s="3"/>
      <c r="R319" s="3" t="s">
        <v>21</v>
      </c>
    </row>
    <row r="320" spans="1:18" x14ac:dyDescent="0.25">
      <c r="A320">
        <v>319</v>
      </c>
      <c r="B320" t="s">
        <v>1473</v>
      </c>
      <c r="C320" t="s">
        <v>1474</v>
      </c>
      <c r="D320" t="s">
        <v>1475</v>
      </c>
      <c r="E320" s="16" t="s">
        <v>1476</v>
      </c>
      <c r="F320" t="s">
        <v>1477</v>
      </c>
      <c r="G320" t="s">
        <v>32</v>
      </c>
      <c r="H320" s="3" t="s">
        <v>2131</v>
      </c>
      <c r="I320" s="3" t="s">
        <v>2129</v>
      </c>
      <c r="J320" s="3" t="s">
        <v>2130</v>
      </c>
      <c r="K320" s="3" t="s">
        <v>2129</v>
      </c>
      <c r="L320" s="3" t="s">
        <v>2131</v>
      </c>
      <c r="M320" s="3" t="s">
        <v>2130</v>
      </c>
      <c r="N320" s="3" t="s">
        <v>2131</v>
      </c>
      <c r="O320" s="2">
        <v>42887</v>
      </c>
      <c r="P320" s="2">
        <v>43708</v>
      </c>
      <c r="Q320" s="3" t="s">
        <v>21</v>
      </c>
    </row>
    <row r="321" spans="1:18" x14ac:dyDescent="0.25">
      <c r="A321">
        <v>320</v>
      </c>
      <c r="B321" t="s">
        <v>1478</v>
      </c>
      <c r="C321" t="s">
        <v>1479</v>
      </c>
      <c r="D321" t="s">
        <v>1480</v>
      </c>
      <c r="E321" s="16" t="s">
        <v>18</v>
      </c>
      <c r="F321" t="s">
        <v>1481</v>
      </c>
      <c r="G321" t="s">
        <v>37</v>
      </c>
      <c r="H321" s="3" t="s">
        <v>21</v>
      </c>
      <c r="I321" s="3" t="s">
        <v>2131</v>
      </c>
      <c r="J321" s="3" t="s">
        <v>2130</v>
      </c>
      <c r="K321" s="3" t="s">
        <v>2129</v>
      </c>
      <c r="L321" s="3" t="s">
        <v>21</v>
      </c>
      <c r="M321" s="3" t="s">
        <v>2130</v>
      </c>
      <c r="N321" s="3" t="s">
        <v>2131</v>
      </c>
      <c r="O321" s="2">
        <v>42278</v>
      </c>
      <c r="P321" s="2">
        <v>42460</v>
      </c>
      <c r="Q321" s="3"/>
      <c r="R321" s="3" t="s">
        <v>21</v>
      </c>
    </row>
    <row r="322" spans="1:18" x14ac:dyDescent="0.25">
      <c r="A322">
        <v>321</v>
      </c>
      <c r="B322" t="s">
        <v>1482</v>
      </c>
      <c r="C322" t="s">
        <v>1483</v>
      </c>
      <c r="D322" t="s">
        <v>1484</v>
      </c>
      <c r="E322" s="16" t="s">
        <v>18</v>
      </c>
      <c r="F322" t="s">
        <v>1485</v>
      </c>
      <c r="G322" t="s">
        <v>37</v>
      </c>
      <c r="H322" s="3" t="s">
        <v>21</v>
      </c>
      <c r="I322" s="3" t="s">
        <v>2131</v>
      </c>
      <c r="J322" s="3" t="s">
        <v>2129</v>
      </c>
      <c r="K322" s="3" t="s">
        <v>2129</v>
      </c>
      <c r="L322" s="3" t="s">
        <v>21</v>
      </c>
      <c r="M322" s="3" t="s">
        <v>2130</v>
      </c>
      <c r="N322" s="3" t="s">
        <v>2131</v>
      </c>
      <c r="O322" s="2">
        <v>42401</v>
      </c>
      <c r="P322" s="2">
        <v>42613</v>
      </c>
      <c r="Q322" s="3"/>
      <c r="R322" s="3" t="s">
        <v>21</v>
      </c>
    </row>
    <row r="323" spans="1:18" x14ac:dyDescent="0.25">
      <c r="A323">
        <v>322</v>
      </c>
      <c r="B323" t="s">
        <v>1486</v>
      </c>
      <c r="C323" t="s">
        <v>1487</v>
      </c>
      <c r="D323" t="s">
        <v>1488</v>
      </c>
      <c r="E323" s="16" t="s">
        <v>18</v>
      </c>
      <c r="F323" t="s">
        <v>1489</v>
      </c>
      <c r="G323" t="s">
        <v>1490</v>
      </c>
      <c r="H323" s="3" t="s">
        <v>2129</v>
      </c>
      <c r="I323" s="3" t="s">
        <v>2129</v>
      </c>
      <c r="J323" s="3" t="s">
        <v>2130</v>
      </c>
      <c r="K323" s="3" t="s">
        <v>2129</v>
      </c>
      <c r="L323" s="3" t="s">
        <v>2131</v>
      </c>
      <c r="M323" s="3" t="s">
        <v>2130</v>
      </c>
      <c r="N323" s="3" t="s">
        <v>2131</v>
      </c>
      <c r="O323" s="2">
        <v>41609</v>
      </c>
      <c r="P323" s="2">
        <v>42704</v>
      </c>
      <c r="Q323" s="3"/>
      <c r="R323" s="3" t="s">
        <v>21</v>
      </c>
    </row>
    <row r="324" spans="1:18" x14ac:dyDescent="0.25">
      <c r="A324">
        <v>323</v>
      </c>
      <c r="B324" t="s">
        <v>1491</v>
      </c>
      <c r="C324" t="s">
        <v>1492</v>
      </c>
      <c r="D324" t="s">
        <v>1493</v>
      </c>
      <c r="E324" s="16" t="s">
        <v>1494</v>
      </c>
      <c r="F324" t="s">
        <v>1495</v>
      </c>
      <c r="G324" t="s">
        <v>210</v>
      </c>
      <c r="H324" s="3" t="s">
        <v>2131</v>
      </c>
      <c r="I324" s="3" t="s">
        <v>2129</v>
      </c>
      <c r="J324" s="3" t="s">
        <v>2129</v>
      </c>
      <c r="K324" s="3" t="s">
        <v>2129</v>
      </c>
      <c r="L324" s="3" t="s">
        <v>2129</v>
      </c>
      <c r="M324" s="3" t="s">
        <v>2130</v>
      </c>
      <c r="N324" s="3" t="s">
        <v>2131</v>
      </c>
      <c r="O324" s="2">
        <v>43739</v>
      </c>
      <c r="P324" s="2">
        <v>45747</v>
      </c>
      <c r="Q324" s="3" t="s">
        <v>21</v>
      </c>
    </row>
    <row r="325" spans="1:18" x14ac:dyDescent="0.25">
      <c r="A325">
        <v>324</v>
      </c>
      <c r="B325" t="s">
        <v>1496</v>
      </c>
      <c r="C325" t="s">
        <v>1497</v>
      </c>
      <c r="D325" t="s">
        <v>1498</v>
      </c>
      <c r="E325" s="16" t="s">
        <v>18</v>
      </c>
      <c r="F325" t="s">
        <v>1499</v>
      </c>
      <c r="G325" t="s">
        <v>37</v>
      </c>
      <c r="H325" s="3" t="s">
        <v>21</v>
      </c>
      <c r="I325" s="3" t="s">
        <v>2131</v>
      </c>
      <c r="J325" s="3" t="s">
        <v>2130</v>
      </c>
      <c r="K325" s="3" t="s">
        <v>2129</v>
      </c>
      <c r="L325" s="3" t="s">
        <v>21</v>
      </c>
      <c r="M325" s="3" t="s">
        <v>2130</v>
      </c>
      <c r="N325" s="3" t="s">
        <v>2131</v>
      </c>
      <c r="O325" s="2">
        <v>42095</v>
      </c>
      <c r="P325" s="2">
        <v>42277</v>
      </c>
      <c r="Q325" s="3"/>
      <c r="R325" s="3" t="s">
        <v>21</v>
      </c>
    </row>
    <row r="326" spans="1:18" x14ac:dyDescent="0.25">
      <c r="A326">
        <v>325</v>
      </c>
      <c r="B326" t="s">
        <v>1500</v>
      </c>
      <c r="C326" t="s">
        <v>1501</v>
      </c>
      <c r="D326" t="s">
        <v>1502</v>
      </c>
      <c r="E326" s="16" t="s">
        <v>1503</v>
      </c>
      <c r="F326" t="s">
        <v>1504</v>
      </c>
      <c r="G326" t="s">
        <v>69</v>
      </c>
      <c r="H326" s="3" t="s">
        <v>2131</v>
      </c>
      <c r="I326" s="3" t="s">
        <v>2129</v>
      </c>
      <c r="J326" s="3" t="s">
        <v>2129</v>
      </c>
      <c r="K326" s="3" t="s">
        <v>2129</v>
      </c>
      <c r="L326" s="3" t="s">
        <v>2131</v>
      </c>
      <c r="M326" s="3" t="s">
        <v>2130</v>
      </c>
      <c r="N326" s="3" t="s">
        <v>2131</v>
      </c>
      <c r="O326" s="2">
        <v>42887</v>
      </c>
      <c r="P326" s="2">
        <v>44043</v>
      </c>
      <c r="Q326" s="3" t="s">
        <v>21</v>
      </c>
      <c r="R326" s="3" t="s">
        <v>21</v>
      </c>
    </row>
    <row r="327" spans="1:18" x14ac:dyDescent="0.25">
      <c r="A327">
        <v>326</v>
      </c>
      <c r="B327" t="s">
        <v>1505</v>
      </c>
      <c r="C327" t="s">
        <v>1506</v>
      </c>
      <c r="D327" t="s">
        <v>1507</v>
      </c>
      <c r="E327" s="16" t="s">
        <v>18</v>
      </c>
      <c r="F327" t="s">
        <v>1508</v>
      </c>
      <c r="G327" t="s">
        <v>37</v>
      </c>
      <c r="H327" s="3" t="s">
        <v>2129</v>
      </c>
      <c r="I327" s="3" t="s">
        <v>2129</v>
      </c>
      <c r="J327" s="3" t="s">
        <v>2129</v>
      </c>
      <c r="K327" s="3" t="s">
        <v>2129</v>
      </c>
      <c r="L327" s="3" t="s">
        <v>2129</v>
      </c>
      <c r="M327" s="3" t="s">
        <v>2130</v>
      </c>
      <c r="N327" s="3" t="s">
        <v>2129</v>
      </c>
      <c r="O327" s="2">
        <v>42186</v>
      </c>
      <c r="P327" s="2">
        <v>42369</v>
      </c>
      <c r="Q327" s="3"/>
      <c r="R327" s="3" t="s">
        <v>21</v>
      </c>
    </row>
    <row r="328" spans="1:18" x14ac:dyDescent="0.25">
      <c r="A328">
        <v>327</v>
      </c>
      <c r="B328" t="s">
        <v>1509</v>
      </c>
      <c r="C328" t="s">
        <v>1510</v>
      </c>
      <c r="D328" t="s">
        <v>1511</v>
      </c>
      <c r="E328" s="16" t="s">
        <v>18</v>
      </c>
      <c r="F328" t="s">
        <v>1512</v>
      </c>
      <c r="G328" t="s">
        <v>108</v>
      </c>
      <c r="H328" s="3" t="s">
        <v>21</v>
      </c>
      <c r="I328" s="3" t="s">
        <v>2131</v>
      </c>
      <c r="J328" s="3" t="s">
        <v>2129</v>
      </c>
      <c r="K328" s="3" t="s">
        <v>2129</v>
      </c>
      <c r="L328" s="3" t="s">
        <v>21</v>
      </c>
      <c r="M328" s="3" t="s">
        <v>2130</v>
      </c>
      <c r="N328" s="3" t="s">
        <v>2131</v>
      </c>
      <c r="O328" s="2">
        <v>43344</v>
      </c>
      <c r="P328" s="2">
        <v>43524</v>
      </c>
      <c r="Q328" s="3"/>
      <c r="R328" s="3" t="s">
        <v>21</v>
      </c>
    </row>
    <row r="329" spans="1:18" x14ac:dyDescent="0.25">
      <c r="A329">
        <v>328</v>
      </c>
      <c r="B329" t="s">
        <v>1513</v>
      </c>
      <c r="C329" t="s">
        <v>1514</v>
      </c>
      <c r="D329" t="s">
        <v>1515</v>
      </c>
      <c r="E329" s="16" t="s">
        <v>1516</v>
      </c>
      <c r="F329" t="s">
        <v>1517</v>
      </c>
      <c r="G329" t="s">
        <v>746</v>
      </c>
      <c r="H329" s="3" t="s">
        <v>2129</v>
      </c>
      <c r="I329" s="3" t="s">
        <v>2129</v>
      </c>
      <c r="J329" s="3" t="s">
        <v>2129</v>
      </c>
      <c r="K329" s="3" t="s">
        <v>2129</v>
      </c>
      <c r="L329" s="3" t="s">
        <v>2131</v>
      </c>
      <c r="M329" s="3" t="s">
        <v>2130</v>
      </c>
      <c r="N329" s="3" t="s">
        <v>2131</v>
      </c>
      <c r="O329" s="2">
        <v>43709</v>
      </c>
      <c r="P329" s="2">
        <v>45107</v>
      </c>
      <c r="Q329" s="3"/>
      <c r="R329" s="3" t="s">
        <v>21</v>
      </c>
    </row>
    <row r="330" spans="1:18" x14ac:dyDescent="0.25">
      <c r="A330">
        <v>329</v>
      </c>
      <c r="B330" t="s">
        <v>1518</v>
      </c>
      <c r="C330" t="s">
        <v>1519</v>
      </c>
      <c r="D330" t="s">
        <v>1520</v>
      </c>
      <c r="E330" s="16" t="s">
        <v>1521</v>
      </c>
      <c r="F330" t="s">
        <v>1522</v>
      </c>
      <c r="G330" t="s">
        <v>1374</v>
      </c>
      <c r="H330" s="3" t="s">
        <v>2131</v>
      </c>
      <c r="I330" s="3" t="s">
        <v>2129</v>
      </c>
      <c r="J330" s="3" t="s">
        <v>2130</v>
      </c>
      <c r="K330" s="3" t="s">
        <v>2129</v>
      </c>
      <c r="L330" s="3" t="s">
        <v>2129</v>
      </c>
      <c r="M330" s="3" t="s">
        <v>2130</v>
      </c>
      <c r="N330" s="3" t="s">
        <v>2131</v>
      </c>
      <c r="O330" s="2">
        <v>43221</v>
      </c>
      <c r="P330" s="2">
        <v>44500</v>
      </c>
      <c r="Q330" s="3" t="s">
        <v>21</v>
      </c>
      <c r="R330" s="3" t="s">
        <v>21</v>
      </c>
    </row>
    <row r="331" spans="1:18" x14ac:dyDescent="0.25">
      <c r="A331">
        <v>330</v>
      </c>
      <c r="B331" t="s">
        <v>1523</v>
      </c>
      <c r="C331" t="s">
        <v>1524</v>
      </c>
      <c r="D331" t="s">
        <v>1525</v>
      </c>
      <c r="E331" s="16" t="s">
        <v>18</v>
      </c>
      <c r="F331" t="s">
        <v>1526</v>
      </c>
      <c r="G331" t="s">
        <v>108</v>
      </c>
      <c r="H331" s="3" t="s">
        <v>21</v>
      </c>
      <c r="I331" s="3" t="s">
        <v>2131</v>
      </c>
      <c r="J331" s="3" t="s">
        <v>2129</v>
      </c>
      <c r="K331" s="3" t="s">
        <v>2129</v>
      </c>
      <c r="L331" s="3" t="s">
        <v>21</v>
      </c>
      <c r="M331" s="3" t="s">
        <v>2130</v>
      </c>
      <c r="N331" s="3" t="s">
        <v>2131</v>
      </c>
      <c r="O331" s="2">
        <v>43586</v>
      </c>
      <c r="P331" s="2">
        <v>43708</v>
      </c>
      <c r="Q331" s="3"/>
      <c r="R331" s="3" t="s">
        <v>21</v>
      </c>
    </row>
    <row r="332" spans="1:18" x14ac:dyDescent="0.25">
      <c r="A332">
        <v>331</v>
      </c>
      <c r="B332" t="s">
        <v>1527</v>
      </c>
      <c r="C332" t="s">
        <v>1528</v>
      </c>
      <c r="D332" t="s">
        <v>1529</v>
      </c>
      <c r="E332" s="16" t="s">
        <v>1530</v>
      </c>
      <c r="F332" t="s">
        <v>1531</v>
      </c>
      <c r="G332" t="s">
        <v>18</v>
      </c>
      <c r="H332" s="3" t="s">
        <v>2131</v>
      </c>
      <c r="I332" s="3" t="s">
        <v>2129</v>
      </c>
      <c r="J332" s="3" t="s">
        <v>2130</v>
      </c>
      <c r="K332" s="3" t="s">
        <v>2129</v>
      </c>
      <c r="L332" s="3" t="s">
        <v>2129</v>
      </c>
      <c r="M332" s="3" t="s">
        <v>2130</v>
      </c>
      <c r="N332" s="3" t="s">
        <v>2131</v>
      </c>
      <c r="O332" s="2">
        <v>43344</v>
      </c>
      <c r="P332" s="2">
        <v>44865</v>
      </c>
      <c r="Q332" s="3" t="s">
        <v>21</v>
      </c>
    </row>
    <row r="333" spans="1:18" x14ac:dyDescent="0.25">
      <c r="A333">
        <v>332</v>
      </c>
      <c r="B333" t="s">
        <v>1532</v>
      </c>
      <c r="C333" t="s">
        <v>1533</v>
      </c>
      <c r="D333" t="s">
        <v>1534</v>
      </c>
      <c r="E333" s="16" t="s">
        <v>1535</v>
      </c>
      <c r="F333" t="s">
        <v>1536</v>
      </c>
      <c r="G333" t="s">
        <v>32</v>
      </c>
      <c r="H333" s="3" t="s">
        <v>2131</v>
      </c>
      <c r="I333" s="3" t="s">
        <v>2129</v>
      </c>
      <c r="J333" s="3" t="s">
        <v>2129</v>
      </c>
      <c r="K333" s="3" t="s">
        <v>2129</v>
      </c>
      <c r="L333" s="3" t="s">
        <v>2129</v>
      </c>
      <c r="M333" s="3" t="s">
        <v>2130</v>
      </c>
      <c r="N333" s="3" t="s">
        <v>2131</v>
      </c>
      <c r="O333" s="2">
        <v>42186</v>
      </c>
      <c r="P333" s="2">
        <v>43404</v>
      </c>
      <c r="Q333" s="3" t="s">
        <v>21</v>
      </c>
    </row>
    <row r="334" spans="1:18" x14ac:dyDescent="0.25">
      <c r="A334">
        <v>333</v>
      </c>
      <c r="B334" t="s">
        <v>1537</v>
      </c>
      <c r="C334" t="s">
        <v>1538</v>
      </c>
      <c r="D334" t="s">
        <v>1539</v>
      </c>
      <c r="E334" s="16" t="s">
        <v>18</v>
      </c>
      <c r="F334" t="s">
        <v>1540</v>
      </c>
      <c r="G334" t="s">
        <v>343</v>
      </c>
      <c r="H334" s="3" t="s">
        <v>2131</v>
      </c>
      <c r="I334" s="3" t="s">
        <v>2129</v>
      </c>
      <c r="J334" s="3" t="s">
        <v>2131</v>
      </c>
      <c r="K334" s="3" t="s">
        <v>2129</v>
      </c>
      <c r="L334" s="3" t="s">
        <v>2129</v>
      </c>
      <c r="M334" s="3" t="s">
        <v>2130</v>
      </c>
      <c r="N334" s="3" t="s">
        <v>2131</v>
      </c>
      <c r="O334" s="2">
        <v>39692</v>
      </c>
      <c r="P334" s="2">
        <v>40786</v>
      </c>
      <c r="Q334" s="3"/>
      <c r="R334" s="3" t="s">
        <v>21</v>
      </c>
    </row>
    <row r="335" spans="1:18" x14ac:dyDescent="0.25">
      <c r="A335">
        <v>334</v>
      </c>
      <c r="B335" t="s">
        <v>1541</v>
      </c>
      <c r="C335" t="s">
        <v>1542</v>
      </c>
      <c r="D335" t="s">
        <v>1543</v>
      </c>
      <c r="E335" s="16" t="s">
        <v>18</v>
      </c>
      <c r="F335" t="s">
        <v>1544</v>
      </c>
      <c r="G335" t="s">
        <v>37</v>
      </c>
      <c r="H335" s="3" t="s">
        <v>21</v>
      </c>
      <c r="I335" s="3" t="s">
        <v>2131</v>
      </c>
      <c r="J335" s="3" t="s">
        <v>2130</v>
      </c>
      <c r="K335" s="3" t="s">
        <v>2129</v>
      </c>
      <c r="L335" s="3" t="s">
        <v>21</v>
      </c>
      <c r="M335" s="3" t="s">
        <v>2130</v>
      </c>
      <c r="N335" s="3" t="s">
        <v>2131</v>
      </c>
      <c r="O335" s="2">
        <v>42339</v>
      </c>
      <c r="P335" s="2">
        <v>43069</v>
      </c>
      <c r="Q335" s="3"/>
      <c r="R335" s="3" t="s">
        <v>21</v>
      </c>
    </row>
    <row r="336" spans="1:18" x14ac:dyDescent="0.25">
      <c r="A336">
        <v>335</v>
      </c>
      <c r="B336" t="s">
        <v>1545</v>
      </c>
      <c r="C336" t="s">
        <v>1546</v>
      </c>
      <c r="D336" t="s">
        <v>1547</v>
      </c>
      <c r="E336" s="16" t="s">
        <v>18</v>
      </c>
      <c r="F336" t="s">
        <v>1548</v>
      </c>
      <c r="G336" t="s">
        <v>108</v>
      </c>
      <c r="H336" s="3" t="s">
        <v>21</v>
      </c>
      <c r="I336" s="3" t="s">
        <v>2131</v>
      </c>
      <c r="J336" s="3" t="s">
        <v>2129</v>
      </c>
      <c r="K336" s="3" t="s">
        <v>2129</v>
      </c>
      <c r="L336" s="3" t="s">
        <v>21</v>
      </c>
      <c r="M336" s="3" t="s">
        <v>2130</v>
      </c>
      <c r="N336" s="3" t="s">
        <v>2131</v>
      </c>
      <c r="O336" s="2">
        <v>43221</v>
      </c>
      <c r="P336" s="2">
        <v>43343</v>
      </c>
      <c r="Q336" s="3"/>
      <c r="R336" s="3" t="s">
        <v>21</v>
      </c>
    </row>
    <row r="337" spans="1:18" x14ac:dyDescent="0.25">
      <c r="A337">
        <v>336</v>
      </c>
      <c r="B337" t="s">
        <v>1549</v>
      </c>
      <c r="C337" t="s">
        <v>1550</v>
      </c>
      <c r="D337" t="s">
        <v>1551</v>
      </c>
      <c r="E337" s="16" t="s">
        <v>18</v>
      </c>
      <c r="F337" t="s">
        <v>1552</v>
      </c>
      <c r="G337" t="s">
        <v>37</v>
      </c>
      <c r="H337" s="3" t="s">
        <v>21</v>
      </c>
      <c r="I337" s="3" t="s">
        <v>2131</v>
      </c>
      <c r="J337" s="3" t="s">
        <v>2130</v>
      </c>
      <c r="K337" s="3" t="s">
        <v>2129</v>
      </c>
      <c r="L337" s="3" t="s">
        <v>21</v>
      </c>
      <c r="M337" s="3" t="s">
        <v>2130</v>
      </c>
      <c r="N337" s="3" t="s">
        <v>2131</v>
      </c>
      <c r="O337" s="2">
        <v>42430</v>
      </c>
      <c r="P337" s="2">
        <v>42613</v>
      </c>
      <c r="Q337" s="3"/>
      <c r="R337" s="3" t="s">
        <v>21</v>
      </c>
    </row>
    <row r="338" spans="1:18" x14ac:dyDescent="0.25">
      <c r="A338">
        <v>337</v>
      </c>
      <c r="B338" t="s">
        <v>1553</v>
      </c>
      <c r="C338" t="s">
        <v>1554</v>
      </c>
      <c r="D338" t="s">
        <v>1555</v>
      </c>
      <c r="E338" s="16" t="s">
        <v>18</v>
      </c>
      <c r="F338" t="s">
        <v>1556</v>
      </c>
      <c r="G338" t="s">
        <v>37</v>
      </c>
      <c r="H338" s="3" t="s">
        <v>21</v>
      </c>
      <c r="I338" s="3" t="s">
        <v>2131</v>
      </c>
      <c r="J338" s="3" t="s">
        <v>2129</v>
      </c>
      <c r="K338" s="3" t="s">
        <v>2129</v>
      </c>
      <c r="L338" s="3" t="s">
        <v>21</v>
      </c>
      <c r="M338" s="3" t="s">
        <v>2130</v>
      </c>
      <c r="N338" s="3" t="s">
        <v>2131</v>
      </c>
      <c r="O338" s="2">
        <v>42430</v>
      </c>
      <c r="P338" s="2">
        <v>42613</v>
      </c>
      <c r="Q338" s="3"/>
      <c r="R338" s="3" t="s">
        <v>21</v>
      </c>
    </row>
    <row r="339" spans="1:18" x14ac:dyDescent="0.25">
      <c r="A339">
        <v>338</v>
      </c>
      <c r="B339" t="s">
        <v>1557</v>
      </c>
      <c r="C339" t="s">
        <v>1558</v>
      </c>
      <c r="D339" t="s">
        <v>1559</v>
      </c>
      <c r="E339" s="16" t="s">
        <v>18</v>
      </c>
      <c r="F339" t="s">
        <v>1560</v>
      </c>
      <c r="G339" t="s">
        <v>18</v>
      </c>
      <c r="H339" s="3" t="s">
        <v>2131</v>
      </c>
      <c r="I339" s="3" t="s">
        <v>2129</v>
      </c>
      <c r="J339" s="3" t="s">
        <v>2130</v>
      </c>
      <c r="K339" s="3" t="s">
        <v>2129</v>
      </c>
      <c r="L339" s="3" t="s">
        <v>2129</v>
      </c>
      <c r="M339" s="3" t="s">
        <v>2130</v>
      </c>
      <c r="N339" s="3" t="s">
        <v>2131</v>
      </c>
      <c r="O339" s="2">
        <v>42186</v>
      </c>
      <c r="P339" s="2">
        <v>43465</v>
      </c>
      <c r="Q339" s="3" t="s">
        <v>21</v>
      </c>
    </row>
    <row r="340" spans="1:18" x14ac:dyDescent="0.25">
      <c r="A340">
        <v>339</v>
      </c>
      <c r="B340" t="s">
        <v>1561</v>
      </c>
      <c r="C340" t="s">
        <v>1562</v>
      </c>
      <c r="D340" t="s">
        <v>1563</v>
      </c>
      <c r="E340" s="16" t="s">
        <v>1564</v>
      </c>
      <c r="F340" t="s">
        <v>1565</v>
      </c>
      <c r="G340" t="s">
        <v>32</v>
      </c>
      <c r="H340" s="3" t="s">
        <v>2131</v>
      </c>
      <c r="I340" s="3" t="s">
        <v>2129</v>
      </c>
      <c r="J340" s="3" t="s">
        <v>2129</v>
      </c>
      <c r="K340" s="3" t="s">
        <v>2129</v>
      </c>
      <c r="L340" s="3" t="s">
        <v>2129</v>
      </c>
      <c r="M340" s="3" t="s">
        <v>2130</v>
      </c>
      <c r="N340" s="3" t="s">
        <v>2131</v>
      </c>
      <c r="O340" s="2">
        <v>42186</v>
      </c>
      <c r="P340" s="2">
        <v>43646</v>
      </c>
      <c r="Q340" s="3" t="s">
        <v>21</v>
      </c>
    </row>
    <row r="341" spans="1:18" x14ac:dyDescent="0.25">
      <c r="A341">
        <v>340</v>
      </c>
      <c r="B341" t="s">
        <v>1566</v>
      </c>
      <c r="C341" t="s">
        <v>1567</v>
      </c>
      <c r="D341" t="s">
        <v>1568</v>
      </c>
      <c r="E341" s="16" t="s">
        <v>18</v>
      </c>
      <c r="F341" t="s">
        <v>1569</v>
      </c>
      <c r="G341" t="s">
        <v>32</v>
      </c>
      <c r="H341" s="3" t="s">
        <v>2131</v>
      </c>
      <c r="I341" s="3" t="s">
        <v>2129</v>
      </c>
      <c r="J341" s="3" t="s">
        <v>2130</v>
      </c>
      <c r="K341" s="3" t="s">
        <v>2129</v>
      </c>
      <c r="L341" s="3" t="s">
        <v>2129</v>
      </c>
      <c r="M341" s="3" t="s">
        <v>2130</v>
      </c>
      <c r="N341" s="3" t="s">
        <v>2131</v>
      </c>
      <c r="O341" s="2">
        <v>42644</v>
      </c>
      <c r="P341" s="2">
        <v>44469</v>
      </c>
      <c r="Q341" s="3" t="s">
        <v>21</v>
      </c>
    </row>
    <row r="342" spans="1:18" x14ac:dyDescent="0.25">
      <c r="A342">
        <v>341</v>
      </c>
      <c r="B342" t="s">
        <v>1570</v>
      </c>
      <c r="C342" t="s">
        <v>1571</v>
      </c>
      <c r="D342" t="s">
        <v>1572</v>
      </c>
      <c r="E342" s="16" t="s">
        <v>18</v>
      </c>
      <c r="F342" t="s">
        <v>1573</v>
      </c>
      <c r="G342" t="s">
        <v>37</v>
      </c>
      <c r="H342" s="3" t="s">
        <v>21</v>
      </c>
      <c r="I342" s="3" t="s">
        <v>2131</v>
      </c>
      <c r="J342" s="3" t="s">
        <v>2129</v>
      </c>
      <c r="K342" s="3" t="s">
        <v>2129</v>
      </c>
      <c r="L342" s="3" t="s">
        <v>21</v>
      </c>
      <c r="M342" s="3" t="s">
        <v>2130</v>
      </c>
      <c r="N342" s="3" t="s">
        <v>2131</v>
      </c>
      <c r="O342" s="2">
        <v>42430</v>
      </c>
      <c r="P342" s="2">
        <v>42613</v>
      </c>
      <c r="Q342" s="3"/>
      <c r="R342" s="3" t="s">
        <v>21</v>
      </c>
    </row>
    <row r="343" spans="1:18" x14ac:dyDescent="0.25">
      <c r="A343">
        <v>342</v>
      </c>
      <c r="B343" t="s">
        <v>1574</v>
      </c>
      <c r="C343" t="s">
        <v>1575</v>
      </c>
      <c r="D343" t="s">
        <v>1576</v>
      </c>
      <c r="E343" s="16" t="s">
        <v>18</v>
      </c>
      <c r="F343" t="s">
        <v>1577</v>
      </c>
      <c r="G343" t="s">
        <v>37</v>
      </c>
      <c r="H343" s="3" t="s">
        <v>21</v>
      </c>
      <c r="I343" s="3" t="s">
        <v>2131</v>
      </c>
      <c r="J343" s="3" t="s">
        <v>2129</v>
      </c>
      <c r="K343" s="3" t="s">
        <v>2129</v>
      </c>
      <c r="L343" s="3" t="s">
        <v>21</v>
      </c>
      <c r="M343" s="3" t="s">
        <v>2130</v>
      </c>
      <c r="N343" s="3" t="s">
        <v>2131</v>
      </c>
      <c r="O343" s="2">
        <v>41883</v>
      </c>
      <c r="P343" s="2">
        <v>42035</v>
      </c>
      <c r="Q343" s="3"/>
      <c r="R343" s="3" t="s">
        <v>21</v>
      </c>
    </row>
    <row r="344" spans="1:18" x14ac:dyDescent="0.25">
      <c r="A344">
        <v>343</v>
      </c>
      <c r="B344" t="s">
        <v>1578</v>
      </c>
      <c r="C344" t="s">
        <v>1579</v>
      </c>
      <c r="D344" t="s">
        <v>1580</v>
      </c>
      <c r="E344" s="16" t="s">
        <v>18</v>
      </c>
      <c r="F344" t="s">
        <v>1581</v>
      </c>
      <c r="G344" t="s">
        <v>37</v>
      </c>
      <c r="H344" s="3" t="s">
        <v>21</v>
      </c>
      <c r="I344" s="3" t="s">
        <v>2131</v>
      </c>
      <c r="J344" s="3" t="s">
        <v>2129</v>
      </c>
      <c r="K344" s="3" t="s">
        <v>2129</v>
      </c>
      <c r="L344" s="3" t="s">
        <v>21</v>
      </c>
      <c r="M344" s="3" t="s">
        <v>2130</v>
      </c>
      <c r="N344" s="3" t="s">
        <v>2131</v>
      </c>
      <c r="O344" s="2">
        <v>42401</v>
      </c>
      <c r="P344" s="2">
        <v>42521</v>
      </c>
      <c r="Q344" s="3"/>
      <c r="R344" s="3" t="s">
        <v>21</v>
      </c>
    </row>
    <row r="345" spans="1:18" x14ac:dyDescent="0.25">
      <c r="A345">
        <v>344</v>
      </c>
      <c r="B345" t="s">
        <v>1582</v>
      </c>
      <c r="C345" t="s">
        <v>1583</v>
      </c>
      <c r="D345" t="s">
        <v>1584</v>
      </c>
      <c r="E345" s="16" t="s">
        <v>18</v>
      </c>
      <c r="F345" t="s">
        <v>1585</v>
      </c>
      <c r="G345" t="s">
        <v>37</v>
      </c>
      <c r="H345" s="3" t="s">
        <v>21</v>
      </c>
      <c r="I345" s="3" t="s">
        <v>2131</v>
      </c>
      <c r="J345" s="3" t="s">
        <v>2129</v>
      </c>
      <c r="K345" s="3" t="s">
        <v>2129</v>
      </c>
      <c r="L345" s="3" t="s">
        <v>21</v>
      </c>
      <c r="M345" s="3" t="s">
        <v>2130</v>
      </c>
      <c r="N345" s="3" t="s">
        <v>2131</v>
      </c>
      <c r="O345" s="2">
        <v>42036</v>
      </c>
      <c r="P345" s="2">
        <v>42216</v>
      </c>
      <c r="Q345" s="3"/>
      <c r="R345" s="3" t="s">
        <v>21</v>
      </c>
    </row>
    <row r="346" spans="1:18" x14ac:dyDescent="0.25">
      <c r="A346">
        <v>345</v>
      </c>
      <c r="B346" t="s">
        <v>1586</v>
      </c>
      <c r="C346" t="s">
        <v>1587</v>
      </c>
      <c r="D346" t="s">
        <v>1588</v>
      </c>
      <c r="E346" s="16" t="s">
        <v>1589</v>
      </c>
      <c r="F346" t="s">
        <v>1590</v>
      </c>
      <c r="G346" t="s">
        <v>58</v>
      </c>
      <c r="H346" s="3" t="s">
        <v>2131</v>
      </c>
      <c r="I346" s="3" t="s">
        <v>2129</v>
      </c>
      <c r="J346" s="3" t="s">
        <v>2129</v>
      </c>
      <c r="K346" s="3" t="s">
        <v>2129</v>
      </c>
      <c r="L346" s="3" t="s">
        <v>2131</v>
      </c>
      <c r="M346" s="3" t="s">
        <v>2130</v>
      </c>
      <c r="N346" s="3" t="s">
        <v>2131</v>
      </c>
      <c r="O346" s="2">
        <v>43983</v>
      </c>
      <c r="P346" s="2">
        <v>45443</v>
      </c>
      <c r="Q346" s="3" t="s">
        <v>21</v>
      </c>
    </row>
    <row r="347" spans="1:18" x14ac:dyDescent="0.25">
      <c r="A347">
        <v>346</v>
      </c>
      <c r="B347" t="s">
        <v>1591</v>
      </c>
      <c r="C347" t="s">
        <v>1592</v>
      </c>
      <c r="D347" t="s">
        <v>1593</v>
      </c>
      <c r="E347" s="16" t="s">
        <v>1594</v>
      </c>
      <c r="F347" t="s">
        <v>1595</v>
      </c>
      <c r="G347" t="s">
        <v>58</v>
      </c>
      <c r="H347" s="3" t="s">
        <v>2131</v>
      </c>
      <c r="I347" s="3" t="s">
        <v>2129</v>
      </c>
      <c r="J347" s="3" t="s">
        <v>2130</v>
      </c>
      <c r="K347" s="3" t="s">
        <v>2129</v>
      </c>
      <c r="L347" s="3" t="s">
        <v>2131</v>
      </c>
      <c r="M347" s="3" t="s">
        <v>2130</v>
      </c>
      <c r="N347" s="3" t="s">
        <v>2131</v>
      </c>
      <c r="O347" s="2">
        <v>44317</v>
      </c>
      <c r="P347" s="2">
        <v>45777</v>
      </c>
      <c r="Q347" s="3" t="s">
        <v>21</v>
      </c>
    </row>
    <row r="348" spans="1:18" x14ac:dyDescent="0.25">
      <c r="A348">
        <v>347</v>
      </c>
      <c r="B348" t="s">
        <v>1596</v>
      </c>
      <c r="C348" t="s">
        <v>1597</v>
      </c>
      <c r="D348" t="s">
        <v>1598</v>
      </c>
      <c r="E348" s="16" t="s">
        <v>1599</v>
      </c>
      <c r="F348" t="s">
        <v>1600</v>
      </c>
      <c r="G348" t="s">
        <v>103</v>
      </c>
      <c r="H348" s="3" t="s">
        <v>2129</v>
      </c>
      <c r="I348" s="3" t="s">
        <v>2129</v>
      </c>
      <c r="J348" s="3" t="s">
        <v>2129</v>
      </c>
      <c r="K348" s="3" t="s">
        <v>2129</v>
      </c>
      <c r="L348" s="3" t="s">
        <v>2129</v>
      </c>
      <c r="M348" s="3" t="s">
        <v>2130</v>
      </c>
      <c r="N348" s="3" t="s">
        <v>2129</v>
      </c>
      <c r="O348" s="2">
        <v>42186</v>
      </c>
      <c r="P348" s="2">
        <v>43646</v>
      </c>
      <c r="Q348" s="3"/>
      <c r="R348" s="3" t="s">
        <v>21</v>
      </c>
    </row>
    <row r="349" spans="1:18" x14ac:dyDescent="0.25">
      <c r="A349">
        <v>348</v>
      </c>
      <c r="B349" t="s">
        <v>1601</v>
      </c>
      <c r="C349" t="s">
        <v>1602</v>
      </c>
      <c r="D349" t="s">
        <v>1603</v>
      </c>
      <c r="E349" s="16" t="s">
        <v>1604</v>
      </c>
      <c r="F349" t="s">
        <v>1605</v>
      </c>
      <c r="G349" t="s">
        <v>32</v>
      </c>
      <c r="H349" s="3" t="s">
        <v>2131</v>
      </c>
      <c r="I349" s="3" t="s">
        <v>2129</v>
      </c>
      <c r="J349" s="3" t="s">
        <v>2129</v>
      </c>
      <c r="K349" s="3" t="s">
        <v>2129</v>
      </c>
      <c r="L349" s="3" t="s">
        <v>2129</v>
      </c>
      <c r="M349" s="3" t="s">
        <v>2130</v>
      </c>
      <c r="N349" s="3" t="s">
        <v>2131</v>
      </c>
      <c r="O349" s="2">
        <v>42887</v>
      </c>
      <c r="P349" s="2">
        <v>44104</v>
      </c>
      <c r="Q349" s="3" t="s">
        <v>21</v>
      </c>
    </row>
    <row r="350" spans="1:18" x14ac:dyDescent="0.25">
      <c r="A350">
        <v>349</v>
      </c>
      <c r="B350" t="s">
        <v>1606</v>
      </c>
      <c r="C350" t="s">
        <v>1607</v>
      </c>
      <c r="D350" t="s">
        <v>1608</v>
      </c>
      <c r="E350" s="16" t="s">
        <v>1609</v>
      </c>
      <c r="F350" t="s">
        <v>1610</v>
      </c>
      <c r="G350" t="s">
        <v>1374</v>
      </c>
      <c r="H350" s="3" t="s">
        <v>2131</v>
      </c>
      <c r="I350" s="3" t="s">
        <v>2129</v>
      </c>
      <c r="J350" s="3" t="s">
        <v>2129</v>
      </c>
      <c r="K350" s="3" t="s">
        <v>2129</v>
      </c>
      <c r="L350" s="3" t="s">
        <v>2131</v>
      </c>
      <c r="M350" s="3" t="s">
        <v>2130</v>
      </c>
      <c r="N350" s="3" t="s">
        <v>2131</v>
      </c>
      <c r="O350" s="2">
        <v>43252</v>
      </c>
      <c r="P350" s="2">
        <v>44712</v>
      </c>
      <c r="Q350" s="3" t="s">
        <v>21</v>
      </c>
      <c r="R350" s="3" t="s">
        <v>21</v>
      </c>
    </row>
    <row r="351" spans="1:18" x14ac:dyDescent="0.25">
      <c r="A351">
        <v>350</v>
      </c>
      <c r="B351" t="s">
        <v>1611</v>
      </c>
      <c r="C351" t="s">
        <v>1612</v>
      </c>
      <c r="D351" t="s">
        <v>1613</v>
      </c>
      <c r="E351" s="16" t="s">
        <v>18</v>
      </c>
      <c r="F351" t="s">
        <v>1614</v>
      </c>
      <c r="G351" t="s">
        <v>746</v>
      </c>
      <c r="H351" s="3" t="s">
        <v>2131</v>
      </c>
      <c r="I351" s="3" t="s">
        <v>2129</v>
      </c>
      <c r="J351" s="3" t="s">
        <v>2129</v>
      </c>
      <c r="K351" s="3" t="s">
        <v>2129</v>
      </c>
      <c r="L351" s="3" t="s">
        <v>2131</v>
      </c>
      <c r="M351" s="3" t="s">
        <v>2130</v>
      </c>
      <c r="N351" s="3" t="s">
        <v>2131</v>
      </c>
      <c r="O351" s="2">
        <v>43101</v>
      </c>
      <c r="P351" s="2">
        <v>44926</v>
      </c>
      <c r="Q351" s="3"/>
      <c r="R351" s="3" t="s">
        <v>21</v>
      </c>
    </row>
    <row r="352" spans="1:18" x14ac:dyDescent="0.25">
      <c r="A352">
        <v>351</v>
      </c>
      <c r="B352" t="s">
        <v>1615</v>
      </c>
      <c r="C352" t="s">
        <v>1616</v>
      </c>
      <c r="D352" t="s">
        <v>1617</v>
      </c>
      <c r="E352" s="16" t="s">
        <v>1618</v>
      </c>
      <c r="F352" t="s">
        <v>1619</v>
      </c>
      <c r="G352" t="s">
        <v>428</v>
      </c>
      <c r="H352" s="3" t="s">
        <v>2131</v>
      </c>
      <c r="I352" s="3" t="s">
        <v>2129</v>
      </c>
      <c r="J352" s="3" t="s">
        <v>2130</v>
      </c>
      <c r="K352" s="3" t="s">
        <v>2129</v>
      </c>
      <c r="L352" s="3" t="s">
        <v>2131</v>
      </c>
      <c r="M352" s="3" t="s">
        <v>2130</v>
      </c>
      <c r="N352" s="3" t="s">
        <v>2131</v>
      </c>
      <c r="O352" s="2">
        <v>42614</v>
      </c>
      <c r="P352" s="2">
        <v>44196</v>
      </c>
      <c r="Q352" s="3"/>
      <c r="R352" s="3" t="s">
        <v>21</v>
      </c>
    </row>
    <row r="353" spans="1:18" x14ac:dyDescent="0.25">
      <c r="A353">
        <v>352</v>
      </c>
      <c r="B353" t="s">
        <v>1620</v>
      </c>
      <c r="C353" t="s">
        <v>1621</v>
      </c>
      <c r="D353" t="s">
        <v>1622</v>
      </c>
      <c r="E353" s="16" t="s">
        <v>1623</v>
      </c>
      <c r="F353" t="s">
        <v>1624</v>
      </c>
      <c r="G353" t="s">
        <v>1625</v>
      </c>
      <c r="H353" s="3" t="s">
        <v>2129</v>
      </c>
      <c r="I353" s="3" t="s">
        <v>2129</v>
      </c>
      <c r="J353" s="3" t="s">
        <v>2130</v>
      </c>
      <c r="K353" s="3" t="s">
        <v>2129</v>
      </c>
      <c r="L353" s="3" t="s">
        <v>2129</v>
      </c>
      <c r="M353" s="3" t="s">
        <v>2130</v>
      </c>
      <c r="N353" s="3" t="s">
        <v>2129</v>
      </c>
      <c r="O353" s="2">
        <v>42736</v>
      </c>
      <c r="P353" s="2">
        <v>43830</v>
      </c>
      <c r="Q353" s="3"/>
      <c r="R353" s="3" t="s">
        <v>21</v>
      </c>
    </row>
    <row r="354" spans="1:18" x14ac:dyDescent="0.25">
      <c r="A354">
        <v>353</v>
      </c>
      <c r="B354" t="s">
        <v>1626</v>
      </c>
      <c r="C354" t="s">
        <v>1627</v>
      </c>
      <c r="D354" t="s">
        <v>1628</v>
      </c>
      <c r="E354" s="16" t="s">
        <v>18</v>
      </c>
      <c r="F354" t="s">
        <v>1629</v>
      </c>
      <c r="G354" t="s">
        <v>1490</v>
      </c>
      <c r="H354" s="3" t="s">
        <v>2131</v>
      </c>
      <c r="I354" s="3" t="s">
        <v>2129</v>
      </c>
      <c r="J354" s="3" t="s">
        <v>2131</v>
      </c>
      <c r="K354" s="3" t="s">
        <v>2129</v>
      </c>
      <c r="L354" s="3" t="s">
        <v>2131</v>
      </c>
      <c r="M354" s="3" t="s">
        <v>2130</v>
      </c>
      <c r="N354" s="3" t="s">
        <v>2131</v>
      </c>
      <c r="O354" s="2">
        <v>41214</v>
      </c>
      <c r="P354" s="2">
        <v>42308</v>
      </c>
      <c r="Q354" s="3"/>
      <c r="R354" s="3" t="s">
        <v>21</v>
      </c>
    </row>
    <row r="355" spans="1:18" x14ac:dyDescent="0.25">
      <c r="A355">
        <v>354</v>
      </c>
      <c r="B355" t="s">
        <v>1630</v>
      </c>
      <c r="C355" t="s">
        <v>1631</v>
      </c>
      <c r="D355" t="s">
        <v>1632</v>
      </c>
      <c r="E355" s="16" t="s">
        <v>1633</v>
      </c>
      <c r="F355" t="s">
        <v>1634</v>
      </c>
      <c r="G355" t="s">
        <v>58</v>
      </c>
      <c r="H355" s="3" t="s">
        <v>2131</v>
      </c>
      <c r="I355" s="3" t="s">
        <v>2129</v>
      </c>
      <c r="J355" s="3" t="s">
        <v>2130</v>
      </c>
      <c r="K355" s="3" t="s">
        <v>2129</v>
      </c>
      <c r="L355" s="3" t="s">
        <v>2131</v>
      </c>
      <c r="M355" s="3" t="s">
        <v>2130</v>
      </c>
      <c r="N355" s="3" t="s">
        <v>2131</v>
      </c>
      <c r="O355" s="2">
        <v>44105</v>
      </c>
      <c r="P355" s="2">
        <v>45199</v>
      </c>
      <c r="Q355" s="3" t="s">
        <v>21</v>
      </c>
    </row>
    <row r="356" spans="1:18" x14ac:dyDescent="0.25">
      <c r="A356">
        <v>355</v>
      </c>
      <c r="B356" t="s">
        <v>1635</v>
      </c>
      <c r="C356" t="s">
        <v>1636</v>
      </c>
      <c r="D356" t="s">
        <v>1637</v>
      </c>
      <c r="E356" s="16" t="s">
        <v>1638</v>
      </c>
      <c r="F356" t="s">
        <v>1639</v>
      </c>
      <c r="G356" t="s">
        <v>32</v>
      </c>
      <c r="H356" s="3" t="s">
        <v>2131</v>
      </c>
      <c r="I356" s="3" t="s">
        <v>2129</v>
      </c>
      <c r="J356" s="3" t="s">
        <v>2129</v>
      </c>
      <c r="K356" s="3" t="s">
        <v>2129</v>
      </c>
      <c r="L356" s="3" t="s">
        <v>2131</v>
      </c>
      <c r="M356" s="3" t="s">
        <v>2130</v>
      </c>
      <c r="N356" s="3" t="s">
        <v>2131</v>
      </c>
      <c r="O356" s="2">
        <v>42887</v>
      </c>
      <c r="P356" s="2">
        <v>44165</v>
      </c>
      <c r="Q356" s="3" t="s">
        <v>21</v>
      </c>
    </row>
    <row r="357" spans="1:18" x14ac:dyDescent="0.25">
      <c r="A357">
        <v>356</v>
      </c>
      <c r="B357" t="s">
        <v>1640</v>
      </c>
      <c r="C357" t="s">
        <v>1641</v>
      </c>
      <c r="D357" t="s">
        <v>1642</v>
      </c>
      <c r="E357" s="16" t="s">
        <v>1643</v>
      </c>
      <c r="F357" t="s">
        <v>1644</v>
      </c>
      <c r="G357" t="s">
        <v>784</v>
      </c>
      <c r="H357" s="3" t="s">
        <v>21</v>
      </c>
      <c r="I357" s="3" t="s">
        <v>2131</v>
      </c>
      <c r="J357" s="3" t="s">
        <v>2129</v>
      </c>
      <c r="K357" s="3" t="s">
        <v>2129</v>
      </c>
      <c r="L357" s="3" t="s">
        <v>21</v>
      </c>
      <c r="M357" s="3" t="s">
        <v>2130</v>
      </c>
      <c r="N357" s="3" t="s">
        <v>2131</v>
      </c>
      <c r="O357" s="2">
        <v>43405</v>
      </c>
      <c r="P357" s="2">
        <v>45046</v>
      </c>
      <c r="Q357" s="3"/>
      <c r="R357" s="3" t="s">
        <v>21</v>
      </c>
    </row>
    <row r="358" spans="1:18" x14ac:dyDescent="0.25">
      <c r="A358">
        <v>357</v>
      </c>
      <c r="B358" t="s">
        <v>1645</v>
      </c>
      <c r="C358" t="s">
        <v>1646</v>
      </c>
      <c r="D358" t="s">
        <v>1647</v>
      </c>
      <c r="E358" s="16" t="s">
        <v>18</v>
      </c>
      <c r="F358" t="s">
        <v>1648</v>
      </c>
      <c r="G358" t="s">
        <v>37</v>
      </c>
      <c r="H358" s="3" t="s">
        <v>21</v>
      </c>
      <c r="I358" s="3" t="s">
        <v>2131</v>
      </c>
      <c r="J358" s="3" t="s">
        <v>2129</v>
      </c>
      <c r="K358" s="3" t="s">
        <v>2129</v>
      </c>
      <c r="L358" s="3" t="s">
        <v>21</v>
      </c>
      <c r="M358" s="3" t="s">
        <v>2130</v>
      </c>
      <c r="N358" s="3" t="s">
        <v>2131</v>
      </c>
      <c r="O358" s="2">
        <v>42095</v>
      </c>
      <c r="P358" s="2">
        <v>42277</v>
      </c>
      <c r="Q358" s="3"/>
      <c r="R358" s="3" t="s">
        <v>21</v>
      </c>
    </row>
    <row r="359" spans="1:18" x14ac:dyDescent="0.25">
      <c r="A359">
        <v>358</v>
      </c>
      <c r="B359" t="s">
        <v>1649</v>
      </c>
      <c r="C359" t="s">
        <v>1650</v>
      </c>
      <c r="D359" t="s">
        <v>1651</v>
      </c>
      <c r="E359" s="16" t="s">
        <v>18</v>
      </c>
      <c r="F359" t="s">
        <v>1652</v>
      </c>
      <c r="G359" t="s">
        <v>37</v>
      </c>
      <c r="H359" s="3" t="s">
        <v>21</v>
      </c>
      <c r="I359" s="3" t="s">
        <v>2131</v>
      </c>
      <c r="J359" s="3" t="s">
        <v>2129</v>
      </c>
      <c r="K359" s="3" t="s">
        <v>2129</v>
      </c>
      <c r="L359" s="3" t="s">
        <v>21</v>
      </c>
      <c r="M359" s="3" t="s">
        <v>2130</v>
      </c>
      <c r="N359" s="3" t="s">
        <v>2131</v>
      </c>
      <c r="O359" s="2">
        <v>42278</v>
      </c>
      <c r="P359" s="2">
        <v>42460</v>
      </c>
      <c r="Q359" s="3"/>
      <c r="R359" s="3" t="s">
        <v>21</v>
      </c>
    </row>
    <row r="360" spans="1:18" x14ac:dyDescent="0.25">
      <c r="A360">
        <v>359</v>
      </c>
      <c r="B360" t="s">
        <v>1653</v>
      </c>
      <c r="C360" t="s">
        <v>1654</v>
      </c>
      <c r="D360" t="s">
        <v>1655</v>
      </c>
      <c r="E360" s="16" t="s">
        <v>18</v>
      </c>
      <c r="F360" t="s">
        <v>1656</v>
      </c>
      <c r="G360" t="s">
        <v>32</v>
      </c>
      <c r="H360" s="3" t="s">
        <v>2131</v>
      </c>
      <c r="I360" s="3" t="s">
        <v>2129</v>
      </c>
      <c r="J360" s="3" t="s">
        <v>2130</v>
      </c>
      <c r="K360" s="3" t="s">
        <v>2129</v>
      </c>
      <c r="L360" s="3" t="s">
        <v>2131</v>
      </c>
      <c r="M360" s="3" t="s">
        <v>2130</v>
      </c>
      <c r="N360" s="3" t="s">
        <v>2131</v>
      </c>
      <c r="O360" s="2">
        <v>42856</v>
      </c>
      <c r="P360" s="2">
        <v>43585</v>
      </c>
      <c r="Q360" s="3" t="s">
        <v>21</v>
      </c>
    </row>
    <row r="361" spans="1:18" x14ac:dyDescent="0.25">
      <c r="A361">
        <v>360</v>
      </c>
      <c r="B361" t="s">
        <v>1657</v>
      </c>
      <c r="C361" t="s">
        <v>1658</v>
      </c>
      <c r="D361" t="s">
        <v>1659</v>
      </c>
      <c r="E361" s="16" t="s">
        <v>18</v>
      </c>
      <c r="F361" t="s">
        <v>1660</v>
      </c>
      <c r="G361" t="s">
        <v>220</v>
      </c>
      <c r="H361" s="3" t="s">
        <v>21</v>
      </c>
      <c r="I361" s="3" t="s">
        <v>2131</v>
      </c>
      <c r="J361" s="3" t="s">
        <v>2130</v>
      </c>
      <c r="K361" s="3" t="s">
        <v>2129</v>
      </c>
      <c r="L361" s="3" t="s">
        <v>21</v>
      </c>
      <c r="M361" s="3" t="s">
        <v>2130</v>
      </c>
      <c r="N361" s="3" t="s">
        <v>2131</v>
      </c>
      <c r="O361" s="2">
        <v>44713</v>
      </c>
      <c r="P361" s="2">
        <v>45443</v>
      </c>
      <c r="Q361" s="3"/>
      <c r="R361" s="3" t="s">
        <v>21</v>
      </c>
    </row>
    <row r="362" spans="1:18" x14ac:dyDescent="0.25">
      <c r="A362">
        <v>361</v>
      </c>
      <c r="B362" t="s">
        <v>1661</v>
      </c>
      <c r="C362" t="s">
        <v>1662</v>
      </c>
      <c r="D362" t="s">
        <v>1663</v>
      </c>
      <c r="E362" s="16" t="s">
        <v>18</v>
      </c>
      <c r="F362" t="s">
        <v>1664</v>
      </c>
      <c r="G362" t="s">
        <v>37</v>
      </c>
      <c r="H362" s="3" t="s">
        <v>2131</v>
      </c>
      <c r="I362" s="3" t="s">
        <v>2129</v>
      </c>
      <c r="J362" s="3" t="s">
        <v>2130</v>
      </c>
      <c r="K362" s="3" t="s">
        <v>2129</v>
      </c>
      <c r="L362" s="3" t="s">
        <v>2129</v>
      </c>
      <c r="M362" s="3" t="s">
        <v>2130</v>
      </c>
      <c r="N362" s="3" t="s">
        <v>2131</v>
      </c>
      <c r="O362" s="2">
        <v>42278</v>
      </c>
      <c r="P362" s="2">
        <v>42460</v>
      </c>
      <c r="Q362" s="3"/>
      <c r="R362" s="3" t="s">
        <v>21</v>
      </c>
    </row>
    <row r="363" spans="1:18" x14ac:dyDescent="0.25">
      <c r="A363">
        <v>362</v>
      </c>
      <c r="B363" t="s">
        <v>1665</v>
      </c>
      <c r="C363" t="s">
        <v>1666</v>
      </c>
      <c r="D363" t="s">
        <v>1667</v>
      </c>
      <c r="E363" s="16" t="s">
        <v>1668</v>
      </c>
      <c r="F363" t="s">
        <v>1669</v>
      </c>
      <c r="G363" t="s">
        <v>720</v>
      </c>
      <c r="H363" s="3" t="s">
        <v>2129</v>
      </c>
      <c r="I363" s="3" t="s">
        <v>2129</v>
      </c>
      <c r="J363" s="3" t="s">
        <v>2129</v>
      </c>
      <c r="K363" s="3" t="s">
        <v>2129</v>
      </c>
      <c r="L363" s="3" t="s">
        <v>2129</v>
      </c>
      <c r="M363" s="3" t="s">
        <v>2130</v>
      </c>
      <c r="N363" s="3" t="s">
        <v>2129</v>
      </c>
      <c r="O363" s="2">
        <v>44197</v>
      </c>
      <c r="P363" s="2">
        <v>45657</v>
      </c>
      <c r="Q363" s="3"/>
      <c r="R363" s="3" t="s">
        <v>21</v>
      </c>
    </row>
    <row r="364" spans="1:18" x14ac:dyDescent="0.25">
      <c r="A364">
        <v>363</v>
      </c>
      <c r="B364" t="s">
        <v>1670</v>
      </c>
      <c r="C364" t="s">
        <v>1671</v>
      </c>
      <c r="D364" t="s">
        <v>1672</v>
      </c>
      <c r="E364" s="16" t="s">
        <v>1673</v>
      </c>
      <c r="F364" t="s">
        <v>1674</v>
      </c>
      <c r="G364" t="s">
        <v>1675</v>
      </c>
      <c r="H364" s="3" t="s">
        <v>2129</v>
      </c>
      <c r="I364" s="3" t="s">
        <v>2129</v>
      </c>
      <c r="J364" s="3" t="s">
        <v>2130</v>
      </c>
      <c r="K364" s="3" t="s">
        <v>2129</v>
      </c>
      <c r="L364" s="3" t="s">
        <v>2129</v>
      </c>
      <c r="M364" s="3" t="s">
        <v>2130</v>
      </c>
      <c r="N364" s="3" t="s">
        <v>2129</v>
      </c>
      <c r="O364" s="2">
        <v>42856</v>
      </c>
      <c r="P364" s="2">
        <v>44865</v>
      </c>
      <c r="Q364" s="3"/>
      <c r="R364" s="3" t="s">
        <v>21</v>
      </c>
    </row>
    <row r="365" spans="1:18" x14ac:dyDescent="0.25">
      <c r="A365">
        <v>364</v>
      </c>
      <c r="B365" t="s">
        <v>1676</v>
      </c>
      <c r="C365" t="s">
        <v>1677</v>
      </c>
      <c r="D365" t="s">
        <v>1678</v>
      </c>
      <c r="E365" s="16" t="s">
        <v>18</v>
      </c>
      <c r="F365" t="s">
        <v>1679</v>
      </c>
      <c r="G365" t="s">
        <v>220</v>
      </c>
      <c r="H365" s="3" t="s">
        <v>21</v>
      </c>
      <c r="I365" s="3" t="s">
        <v>2131</v>
      </c>
      <c r="J365" s="3" t="s">
        <v>2130</v>
      </c>
      <c r="K365" s="3" t="s">
        <v>2129</v>
      </c>
      <c r="L365" s="3" t="s">
        <v>21</v>
      </c>
      <c r="M365" s="3" t="s">
        <v>2130</v>
      </c>
      <c r="N365" s="3" t="s">
        <v>2131</v>
      </c>
      <c r="O365" s="2">
        <v>44652</v>
      </c>
      <c r="P365" s="2">
        <v>45382</v>
      </c>
      <c r="Q365" s="3"/>
      <c r="R365" s="3" t="s">
        <v>21</v>
      </c>
    </row>
    <row r="366" spans="1:18" x14ac:dyDescent="0.25">
      <c r="A366">
        <v>365</v>
      </c>
      <c r="B366" t="s">
        <v>1680</v>
      </c>
      <c r="C366" t="s">
        <v>1681</v>
      </c>
      <c r="D366" t="s">
        <v>1682</v>
      </c>
      <c r="E366" s="16" t="s">
        <v>18</v>
      </c>
      <c r="F366" t="s">
        <v>1683</v>
      </c>
      <c r="G366" t="s">
        <v>37</v>
      </c>
      <c r="H366" s="3" t="s">
        <v>21</v>
      </c>
      <c r="I366" s="3" t="s">
        <v>2131</v>
      </c>
      <c r="J366" s="3" t="s">
        <v>2129</v>
      </c>
      <c r="K366" s="3" t="s">
        <v>2129</v>
      </c>
      <c r="L366" s="3" t="s">
        <v>21</v>
      </c>
      <c r="M366" s="3" t="s">
        <v>2130</v>
      </c>
      <c r="N366" s="3" t="s">
        <v>2131</v>
      </c>
      <c r="O366" s="2">
        <v>42370</v>
      </c>
      <c r="P366" s="2">
        <v>42521</v>
      </c>
      <c r="Q366" s="3"/>
      <c r="R366" s="3" t="s">
        <v>21</v>
      </c>
    </row>
    <row r="367" spans="1:18" x14ac:dyDescent="0.25">
      <c r="A367">
        <v>366</v>
      </c>
      <c r="B367" t="s">
        <v>1684</v>
      </c>
      <c r="C367" t="s">
        <v>1685</v>
      </c>
      <c r="D367" t="s">
        <v>1686</v>
      </c>
      <c r="E367" s="16" t="s">
        <v>1687</v>
      </c>
      <c r="F367" t="s">
        <v>1688</v>
      </c>
      <c r="G367" t="s">
        <v>746</v>
      </c>
      <c r="H367" s="3" t="s">
        <v>2131</v>
      </c>
      <c r="I367" s="3" t="s">
        <v>2129</v>
      </c>
      <c r="J367" s="3" t="s">
        <v>2130</v>
      </c>
      <c r="K367" s="3" t="s">
        <v>2129</v>
      </c>
      <c r="L367" s="3" t="s">
        <v>2129</v>
      </c>
      <c r="M367" s="3" t="s">
        <v>2130</v>
      </c>
      <c r="N367" s="3" t="s">
        <v>2131</v>
      </c>
      <c r="O367" s="2">
        <v>43800</v>
      </c>
      <c r="P367" s="2">
        <v>45626</v>
      </c>
      <c r="Q367" s="3"/>
      <c r="R367" s="3" t="s">
        <v>21</v>
      </c>
    </row>
    <row r="368" spans="1:18" x14ac:dyDescent="0.25">
      <c r="A368">
        <v>367</v>
      </c>
      <c r="B368" t="s">
        <v>1689</v>
      </c>
      <c r="C368" t="s">
        <v>1690</v>
      </c>
      <c r="D368" t="s">
        <v>1691</v>
      </c>
      <c r="E368" s="16" t="s">
        <v>18</v>
      </c>
      <c r="F368" t="s">
        <v>1692</v>
      </c>
      <c r="G368" t="s">
        <v>108</v>
      </c>
      <c r="H368" s="3" t="s">
        <v>21</v>
      </c>
      <c r="I368" s="3" t="s">
        <v>2131</v>
      </c>
      <c r="J368" s="3" t="s">
        <v>2130</v>
      </c>
      <c r="K368" s="3" t="s">
        <v>2129</v>
      </c>
      <c r="L368" s="3" t="s">
        <v>21</v>
      </c>
      <c r="M368" s="3" t="s">
        <v>2130</v>
      </c>
      <c r="N368" s="3" t="s">
        <v>2131</v>
      </c>
      <c r="O368" s="2">
        <v>43586</v>
      </c>
      <c r="P368" s="2">
        <v>43708</v>
      </c>
      <c r="Q368" s="3"/>
      <c r="R368" s="3" t="s">
        <v>21</v>
      </c>
    </row>
    <row r="369" spans="1:18" x14ac:dyDescent="0.25">
      <c r="A369">
        <v>368</v>
      </c>
      <c r="B369" t="s">
        <v>1693</v>
      </c>
      <c r="C369" t="s">
        <v>1694</v>
      </c>
      <c r="D369" t="s">
        <v>1695</v>
      </c>
      <c r="E369" s="16" t="s">
        <v>18</v>
      </c>
      <c r="F369" t="s">
        <v>1696</v>
      </c>
      <c r="G369" t="s">
        <v>37</v>
      </c>
      <c r="H369" s="3" t="s">
        <v>21</v>
      </c>
      <c r="I369" s="3" t="s">
        <v>2131</v>
      </c>
      <c r="J369" s="3" t="s">
        <v>2129</v>
      </c>
      <c r="K369" s="3" t="s">
        <v>2129</v>
      </c>
      <c r="L369" s="3" t="s">
        <v>21</v>
      </c>
      <c r="M369" s="3" t="s">
        <v>2130</v>
      </c>
      <c r="N369" s="3" t="s">
        <v>2131</v>
      </c>
      <c r="O369" s="2">
        <v>42186</v>
      </c>
      <c r="P369" s="2">
        <v>42369</v>
      </c>
      <c r="Q369" s="3"/>
      <c r="R369" s="3" t="s">
        <v>21</v>
      </c>
    </row>
    <row r="370" spans="1:18" x14ac:dyDescent="0.25">
      <c r="A370">
        <v>369</v>
      </c>
      <c r="B370" t="s">
        <v>1697</v>
      </c>
      <c r="C370" t="s">
        <v>1698</v>
      </c>
      <c r="D370" t="s">
        <v>1699</v>
      </c>
      <c r="E370" s="16" t="s">
        <v>1700</v>
      </c>
      <c r="F370" t="s">
        <v>1701</v>
      </c>
      <c r="G370" t="s">
        <v>333</v>
      </c>
      <c r="H370" s="3" t="s">
        <v>2129</v>
      </c>
      <c r="I370" s="3" t="s">
        <v>2129</v>
      </c>
      <c r="J370" s="3" t="s">
        <v>2130</v>
      </c>
      <c r="K370" s="3" t="s">
        <v>2129</v>
      </c>
      <c r="L370" s="3" t="s">
        <v>2131</v>
      </c>
      <c r="M370" s="3" t="s">
        <v>2130</v>
      </c>
      <c r="N370" s="3" t="s">
        <v>2132</v>
      </c>
      <c r="O370" s="2">
        <v>42370</v>
      </c>
      <c r="P370" s="2">
        <v>43220</v>
      </c>
      <c r="Q370" s="3"/>
      <c r="R370" s="3" t="s">
        <v>21</v>
      </c>
    </row>
    <row r="371" spans="1:18" x14ac:dyDescent="0.25">
      <c r="A371">
        <v>370</v>
      </c>
      <c r="B371" t="s">
        <v>1702</v>
      </c>
      <c r="C371" t="s">
        <v>1703</v>
      </c>
      <c r="D371" t="s">
        <v>1704</v>
      </c>
      <c r="E371" s="16" t="s">
        <v>1705</v>
      </c>
      <c r="F371" t="s">
        <v>1706</v>
      </c>
      <c r="G371" t="s">
        <v>58</v>
      </c>
      <c r="H371" s="3" t="s">
        <v>2131</v>
      </c>
      <c r="I371" s="3" t="s">
        <v>2129</v>
      </c>
      <c r="J371" s="3" t="s">
        <v>2129</v>
      </c>
      <c r="K371" s="3" t="s">
        <v>2129</v>
      </c>
      <c r="L371" s="3" t="s">
        <v>2129</v>
      </c>
      <c r="M371" s="3" t="s">
        <v>2130</v>
      </c>
      <c r="N371" s="3" t="s">
        <v>2131</v>
      </c>
      <c r="O371" s="2">
        <v>44348</v>
      </c>
      <c r="P371" s="2">
        <v>45808</v>
      </c>
      <c r="Q371" s="3" t="s">
        <v>21</v>
      </c>
    </row>
    <row r="372" spans="1:18" x14ac:dyDescent="0.25">
      <c r="A372">
        <v>371</v>
      </c>
      <c r="B372" t="s">
        <v>1707</v>
      </c>
      <c r="C372" t="s">
        <v>1708</v>
      </c>
      <c r="D372" t="s">
        <v>1709</v>
      </c>
      <c r="E372" s="16" t="s">
        <v>1710</v>
      </c>
      <c r="F372" t="s">
        <v>1711</v>
      </c>
      <c r="G372" t="s">
        <v>1712</v>
      </c>
      <c r="H372" s="3" t="s">
        <v>2131</v>
      </c>
      <c r="I372" s="3" t="s">
        <v>2129</v>
      </c>
      <c r="J372" s="3" t="s">
        <v>2130</v>
      </c>
      <c r="K372" s="3" t="s">
        <v>2129</v>
      </c>
      <c r="L372" s="3" t="s">
        <v>2131</v>
      </c>
      <c r="M372" s="3" t="s">
        <v>2130</v>
      </c>
      <c r="N372" s="3" t="s">
        <v>2131</v>
      </c>
      <c r="O372" s="2">
        <v>43405</v>
      </c>
      <c r="P372" s="2">
        <v>44865</v>
      </c>
      <c r="Q372" s="3"/>
      <c r="R372" s="3" t="s">
        <v>21</v>
      </c>
    </row>
    <row r="373" spans="1:18" x14ac:dyDescent="0.25">
      <c r="A373">
        <v>372</v>
      </c>
      <c r="B373" t="s">
        <v>1713</v>
      </c>
      <c r="C373" t="s">
        <v>1714</v>
      </c>
      <c r="D373" t="s">
        <v>1715</v>
      </c>
      <c r="E373" s="16" t="s">
        <v>18</v>
      </c>
      <c r="F373" t="s">
        <v>1716</v>
      </c>
      <c r="G373" t="s">
        <v>37</v>
      </c>
      <c r="H373" s="3" t="s">
        <v>21</v>
      </c>
      <c r="I373" s="3" t="s">
        <v>2131</v>
      </c>
      <c r="J373" s="3" t="s">
        <v>2130</v>
      </c>
      <c r="K373" s="3" t="s">
        <v>2129</v>
      </c>
      <c r="L373" s="3" t="s">
        <v>21</v>
      </c>
      <c r="M373" s="3" t="s">
        <v>2130</v>
      </c>
      <c r="N373" s="3" t="s">
        <v>2131</v>
      </c>
      <c r="O373" s="2">
        <v>42339</v>
      </c>
      <c r="P373" s="2">
        <v>43251</v>
      </c>
      <c r="Q373" s="3"/>
      <c r="R373" s="3" t="s">
        <v>21</v>
      </c>
    </row>
    <row r="374" spans="1:18" x14ac:dyDescent="0.25">
      <c r="A374">
        <v>373</v>
      </c>
      <c r="B374" t="s">
        <v>1717</v>
      </c>
      <c r="C374" t="s">
        <v>1718</v>
      </c>
      <c r="D374" t="s">
        <v>1719</v>
      </c>
      <c r="E374" s="16" t="s">
        <v>18</v>
      </c>
      <c r="F374" t="s">
        <v>1720</v>
      </c>
      <c r="G374" t="s">
        <v>37</v>
      </c>
      <c r="H374" s="3" t="s">
        <v>21</v>
      </c>
      <c r="I374" s="3" t="s">
        <v>2131</v>
      </c>
      <c r="J374" s="3" t="s">
        <v>2129</v>
      </c>
      <c r="K374" s="3" t="s">
        <v>2129</v>
      </c>
      <c r="L374" s="3" t="s">
        <v>21</v>
      </c>
      <c r="M374" s="3" t="s">
        <v>2130</v>
      </c>
      <c r="N374" s="3" t="s">
        <v>2131</v>
      </c>
      <c r="O374" s="2">
        <v>42125</v>
      </c>
      <c r="P374" s="2">
        <v>42247</v>
      </c>
      <c r="Q374" s="3"/>
      <c r="R374" s="3" t="s">
        <v>21</v>
      </c>
    </row>
    <row r="375" spans="1:18" x14ac:dyDescent="0.25">
      <c r="A375">
        <v>374</v>
      </c>
      <c r="B375" t="s">
        <v>1721</v>
      </c>
      <c r="C375" t="s">
        <v>1722</v>
      </c>
      <c r="D375" t="s">
        <v>1723</v>
      </c>
      <c r="E375" s="16" t="s">
        <v>18</v>
      </c>
      <c r="F375" t="s">
        <v>1724</v>
      </c>
      <c r="G375" t="s">
        <v>462</v>
      </c>
      <c r="H375" s="3" t="s">
        <v>2131</v>
      </c>
      <c r="I375" s="3" t="s">
        <v>2129</v>
      </c>
      <c r="J375" s="3" t="s">
        <v>2130</v>
      </c>
      <c r="K375" s="3" t="s">
        <v>2129</v>
      </c>
      <c r="L375" s="3" t="s">
        <v>2129</v>
      </c>
      <c r="M375" s="3" t="s">
        <v>2130</v>
      </c>
      <c r="N375" s="3" t="s">
        <v>2131</v>
      </c>
      <c r="O375" s="2">
        <v>44562</v>
      </c>
      <c r="P375" s="2">
        <v>46022</v>
      </c>
      <c r="Q375" s="3"/>
      <c r="R375" s="3" t="s">
        <v>21</v>
      </c>
    </row>
    <row r="376" spans="1:18" x14ac:dyDescent="0.25">
      <c r="A376">
        <v>375</v>
      </c>
      <c r="B376" t="s">
        <v>1725</v>
      </c>
      <c r="C376" t="s">
        <v>1726</v>
      </c>
      <c r="D376" t="s">
        <v>1727</v>
      </c>
      <c r="E376" s="16" t="s">
        <v>1728</v>
      </c>
      <c r="F376" t="s">
        <v>1729</v>
      </c>
      <c r="G376" t="s">
        <v>720</v>
      </c>
      <c r="H376" s="3" t="s">
        <v>2131</v>
      </c>
      <c r="I376" s="3" t="s">
        <v>2129</v>
      </c>
      <c r="J376" s="3" t="s">
        <v>2129</v>
      </c>
      <c r="K376" s="3" t="s">
        <v>2129</v>
      </c>
      <c r="L376" s="3" t="s">
        <v>2129</v>
      </c>
      <c r="M376" s="3" t="s">
        <v>2130</v>
      </c>
      <c r="N376" s="3" t="s">
        <v>2131</v>
      </c>
      <c r="O376" s="2">
        <v>44197</v>
      </c>
      <c r="P376" s="2">
        <v>45657</v>
      </c>
      <c r="Q376" s="3"/>
      <c r="R376" s="3" t="s">
        <v>21</v>
      </c>
    </row>
    <row r="377" spans="1:18" x14ac:dyDescent="0.25">
      <c r="A377">
        <v>376</v>
      </c>
      <c r="B377" t="s">
        <v>1730</v>
      </c>
      <c r="C377" t="s">
        <v>1731</v>
      </c>
      <c r="D377" t="s">
        <v>1732</v>
      </c>
      <c r="E377" s="16" t="s">
        <v>18</v>
      </c>
      <c r="F377" t="s">
        <v>1733</v>
      </c>
      <c r="G377" t="s">
        <v>108</v>
      </c>
      <c r="H377" s="3" t="s">
        <v>21</v>
      </c>
      <c r="I377" s="3" t="s">
        <v>2131</v>
      </c>
      <c r="J377" s="3" t="s">
        <v>2130</v>
      </c>
      <c r="K377" s="3" t="s">
        <v>2129</v>
      </c>
      <c r="L377" s="3" t="s">
        <v>21</v>
      </c>
      <c r="M377" s="3" t="s">
        <v>2130</v>
      </c>
      <c r="N377" s="3" t="s">
        <v>2131</v>
      </c>
      <c r="O377" s="2">
        <v>43221</v>
      </c>
      <c r="P377" s="2">
        <v>43343</v>
      </c>
      <c r="Q377" s="3"/>
      <c r="R377" s="3" t="s">
        <v>21</v>
      </c>
    </row>
    <row r="378" spans="1:18" x14ac:dyDescent="0.25">
      <c r="A378">
        <v>377</v>
      </c>
      <c r="B378" t="s">
        <v>1734</v>
      </c>
      <c r="C378" t="s">
        <v>1735</v>
      </c>
      <c r="D378" t="s">
        <v>1736</v>
      </c>
      <c r="E378" s="16" t="s">
        <v>18</v>
      </c>
      <c r="F378" t="s">
        <v>1737</v>
      </c>
      <c r="G378" t="s">
        <v>37</v>
      </c>
      <c r="H378" s="3" t="s">
        <v>21</v>
      </c>
      <c r="I378" s="3" t="s">
        <v>2131</v>
      </c>
      <c r="J378" s="3" t="s">
        <v>2130</v>
      </c>
      <c r="K378" s="3" t="s">
        <v>2129</v>
      </c>
      <c r="L378" s="3" t="s">
        <v>21</v>
      </c>
      <c r="M378" s="3" t="s">
        <v>2130</v>
      </c>
      <c r="N378" s="3" t="s">
        <v>2131</v>
      </c>
      <c r="O378" s="2">
        <v>42186</v>
      </c>
      <c r="P378" s="2">
        <v>42369</v>
      </c>
      <c r="Q378" s="3"/>
      <c r="R378" s="3" t="s">
        <v>21</v>
      </c>
    </row>
    <row r="379" spans="1:18" x14ac:dyDescent="0.25">
      <c r="A379">
        <v>378</v>
      </c>
      <c r="B379" t="s">
        <v>1738</v>
      </c>
      <c r="C379" t="s">
        <v>1739</v>
      </c>
      <c r="D379" t="s">
        <v>1740</v>
      </c>
      <c r="E379" s="16" t="s">
        <v>1741</v>
      </c>
      <c r="F379" t="s">
        <v>1742</v>
      </c>
      <c r="G379" t="s">
        <v>210</v>
      </c>
      <c r="H379" s="3" t="s">
        <v>2131</v>
      </c>
      <c r="I379" s="3" t="s">
        <v>2129</v>
      </c>
      <c r="J379" s="3" t="s">
        <v>2130</v>
      </c>
      <c r="K379" s="3" t="s">
        <v>2129</v>
      </c>
      <c r="L379" s="3" t="s">
        <v>2131</v>
      </c>
      <c r="M379" s="3" t="s">
        <v>2130</v>
      </c>
      <c r="N379" s="3" t="s">
        <v>2131</v>
      </c>
      <c r="O379" s="2">
        <v>43586</v>
      </c>
      <c r="P379" s="2">
        <v>44865</v>
      </c>
      <c r="Q379" s="3" t="s">
        <v>21</v>
      </c>
    </row>
    <row r="380" spans="1:18" x14ac:dyDescent="0.25">
      <c r="A380">
        <v>379</v>
      </c>
      <c r="B380" t="s">
        <v>1743</v>
      </c>
      <c r="C380" t="s">
        <v>1744</v>
      </c>
      <c r="D380" t="s">
        <v>1745</v>
      </c>
      <c r="E380" s="16" t="s">
        <v>18</v>
      </c>
      <c r="F380" t="s">
        <v>1746</v>
      </c>
      <c r="G380" t="s">
        <v>108</v>
      </c>
      <c r="H380" s="3" t="s">
        <v>21</v>
      </c>
      <c r="I380" s="3" t="s">
        <v>2131</v>
      </c>
      <c r="J380" s="3" t="s">
        <v>2130</v>
      </c>
      <c r="K380" s="3" t="s">
        <v>2129</v>
      </c>
      <c r="L380" s="3" t="s">
        <v>21</v>
      </c>
      <c r="M380" s="3" t="s">
        <v>2130</v>
      </c>
      <c r="N380" s="3" t="s">
        <v>2131</v>
      </c>
      <c r="O380" s="2">
        <v>43313</v>
      </c>
      <c r="P380" s="2">
        <v>44227</v>
      </c>
      <c r="Q380" s="3"/>
      <c r="R380" s="3" t="s">
        <v>21</v>
      </c>
    </row>
    <row r="381" spans="1:18" x14ac:dyDescent="0.25">
      <c r="A381">
        <v>380</v>
      </c>
      <c r="B381" t="s">
        <v>1747</v>
      </c>
      <c r="C381" t="s">
        <v>1748</v>
      </c>
      <c r="D381" t="s">
        <v>1749</v>
      </c>
      <c r="E381" s="16" t="s">
        <v>18</v>
      </c>
      <c r="F381" t="s">
        <v>1750</v>
      </c>
      <c r="G381" t="s">
        <v>797</v>
      </c>
      <c r="H381" s="3" t="s">
        <v>2129</v>
      </c>
      <c r="I381" s="3" t="s">
        <v>2129</v>
      </c>
      <c r="J381" s="3" t="s">
        <v>2129</v>
      </c>
      <c r="K381" s="3" t="s">
        <v>2129</v>
      </c>
      <c r="L381" s="3" t="s">
        <v>2131</v>
      </c>
      <c r="M381" s="3" t="s">
        <v>2130</v>
      </c>
      <c r="N381" s="3" t="s">
        <v>2132</v>
      </c>
      <c r="O381" s="2">
        <v>44927</v>
      </c>
      <c r="P381" s="2">
        <v>46387</v>
      </c>
      <c r="Q381" s="3"/>
      <c r="R381" s="3" t="s">
        <v>21</v>
      </c>
    </row>
    <row r="382" spans="1:18" x14ac:dyDescent="0.25">
      <c r="A382">
        <v>381</v>
      </c>
      <c r="B382" t="s">
        <v>1751</v>
      </c>
      <c r="C382" t="s">
        <v>1752</v>
      </c>
      <c r="D382" t="s">
        <v>1753</v>
      </c>
      <c r="E382" s="16" t="s">
        <v>1754</v>
      </c>
      <c r="F382" t="s">
        <v>1755</v>
      </c>
      <c r="G382" t="s">
        <v>422</v>
      </c>
      <c r="H382" s="3" t="s">
        <v>21</v>
      </c>
      <c r="I382" s="3" t="s">
        <v>2131</v>
      </c>
      <c r="J382" s="3" t="s">
        <v>2129</v>
      </c>
      <c r="K382" s="3" t="s">
        <v>2129</v>
      </c>
      <c r="L382" s="3" t="s">
        <v>21</v>
      </c>
      <c r="M382" s="3" t="s">
        <v>2130</v>
      </c>
      <c r="N382" s="3" t="s">
        <v>2131</v>
      </c>
      <c r="O382" s="2">
        <v>42278</v>
      </c>
      <c r="P382" s="2">
        <v>44408</v>
      </c>
      <c r="Q382" s="3"/>
      <c r="R382" s="3" t="s">
        <v>21</v>
      </c>
    </row>
    <row r="383" spans="1:18" x14ac:dyDescent="0.25">
      <c r="A383">
        <v>382</v>
      </c>
      <c r="B383" t="s">
        <v>1756</v>
      </c>
      <c r="C383" t="s">
        <v>1757</v>
      </c>
      <c r="D383" t="s">
        <v>1758</v>
      </c>
      <c r="E383" s="16" t="s">
        <v>1759</v>
      </c>
      <c r="F383" t="s">
        <v>1760</v>
      </c>
      <c r="G383" t="s">
        <v>32</v>
      </c>
      <c r="H383" s="3" t="s">
        <v>2131</v>
      </c>
      <c r="I383" s="3" t="s">
        <v>2129</v>
      </c>
      <c r="J383" s="3" t="s">
        <v>2129</v>
      </c>
      <c r="K383" s="3" t="s">
        <v>2129</v>
      </c>
      <c r="L383" s="3" t="s">
        <v>2129</v>
      </c>
      <c r="M383" s="3" t="s">
        <v>2130</v>
      </c>
      <c r="N383" s="3" t="s">
        <v>2131</v>
      </c>
      <c r="O383" s="2">
        <v>42887</v>
      </c>
      <c r="P383" s="2">
        <v>44165</v>
      </c>
      <c r="Q383" s="3" t="s">
        <v>21</v>
      </c>
    </row>
    <row r="384" spans="1:18" x14ac:dyDescent="0.25">
      <c r="A384">
        <v>383</v>
      </c>
      <c r="B384" t="s">
        <v>1761</v>
      </c>
      <c r="C384" t="s">
        <v>1762</v>
      </c>
      <c r="D384" t="s">
        <v>1763</v>
      </c>
      <c r="E384" s="16" t="s">
        <v>18</v>
      </c>
      <c r="F384" t="s">
        <v>1764</v>
      </c>
      <c r="G384" t="s">
        <v>37</v>
      </c>
      <c r="H384" s="3" t="s">
        <v>21</v>
      </c>
      <c r="I384" s="3" t="s">
        <v>2131</v>
      </c>
      <c r="J384" s="3" t="s">
        <v>2129</v>
      </c>
      <c r="K384" s="3" t="s">
        <v>2129</v>
      </c>
      <c r="L384" s="3" t="s">
        <v>21</v>
      </c>
      <c r="M384" s="3" t="s">
        <v>2130</v>
      </c>
      <c r="N384" s="3" t="s">
        <v>2131</v>
      </c>
      <c r="O384" s="2">
        <v>42401</v>
      </c>
      <c r="P384" s="2">
        <v>42521</v>
      </c>
      <c r="Q384" s="3"/>
      <c r="R384" s="3" t="s">
        <v>21</v>
      </c>
    </row>
    <row r="385" spans="1:18" x14ac:dyDescent="0.25">
      <c r="A385">
        <v>384</v>
      </c>
      <c r="B385" t="s">
        <v>1765</v>
      </c>
      <c r="C385" t="s">
        <v>1766</v>
      </c>
      <c r="D385" t="s">
        <v>1767</v>
      </c>
      <c r="E385" s="16" t="s">
        <v>18</v>
      </c>
      <c r="F385" t="s">
        <v>1768</v>
      </c>
      <c r="G385" t="s">
        <v>37</v>
      </c>
      <c r="H385" s="3" t="s">
        <v>2131</v>
      </c>
      <c r="I385" s="3" t="s">
        <v>2129</v>
      </c>
      <c r="J385" s="3" t="s">
        <v>2130</v>
      </c>
      <c r="K385" s="3" t="s">
        <v>2129</v>
      </c>
      <c r="L385" s="3" t="s">
        <v>2129</v>
      </c>
      <c r="M385" s="3" t="s">
        <v>2130</v>
      </c>
      <c r="N385" s="3" t="s">
        <v>2131</v>
      </c>
      <c r="O385" s="2">
        <v>42156</v>
      </c>
      <c r="P385" s="2">
        <v>42308</v>
      </c>
      <c r="Q385" s="3"/>
      <c r="R385" s="3" t="s">
        <v>21</v>
      </c>
    </row>
    <row r="386" spans="1:18" x14ac:dyDescent="0.25">
      <c r="A386">
        <v>385</v>
      </c>
      <c r="B386" t="s">
        <v>1769</v>
      </c>
      <c r="C386" t="s">
        <v>1770</v>
      </c>
      <c r="D386" s="4" t="s">
        <v>1771</v>
      </c>
      <c r="E386" s="16" t="s">
        <v>1772</v>
      </c>
      <c r="F386" t="s">
        <v>1773</v>
      </c>
      <c r="G386" t="s">
        <v>462</v>
      </c>
      <c r="H386" s="3" t="s">
        <v>2129</v>
      </c>
      <c r="I386" s="3" t="s">
        <v>2129</v>
      </c>
      <c r="J386" s="3" t="s">
        <v>2130</v>
      </c>
      <c r="K386" s="3" t="s">
        <v>2129</v>
      </c>
      <c r="L386" s="3" t="s">
        <v>2129</v>
      </c>
      <c r="M386" s="3" t="s">
        <v>2130</v>
      </c>
      <c r="N386" s="3" t="s">
        <v>2129</v>
      </c>
      <c r="O386" s="2">
        <v>44501</v>
      </c>
      <c r="P386" s="2">
        <v>46142</v>
      </c>
      <c r="Q386" s="3"/>
      <c r="R386" s="3" t="s">
        <v>21</v>
      </c>
    </row>
    <row r="387" spans="1:18" x14ac:dyDescent="0.25">
      <c r="A387">
        <v>386</v>
      </c>
      <c r="B387" t="s">
        <v>1774</v>
      </c>
      <c r="C387" t="s">
        <v>1775</v>
      </c>
      <c r="D387" t="s">
        <v>1776</v>
      </c>
      <c r="E387" s="16" t="s">
        <v>1777</v>
      </c>
      <c r="F387" t="s">
        <v>1778</v>
      </c>
      <c r="G387" t="s">
        <v>37</v>
      </c>
      <c r="H387" s="3" t="s">
        <v>21</v>
      </c>
      <c r="I387" s="3" t="s">
        <v>2131</v>
      </c>
      <c r="J387" s="3" t="s">
        <v>2130</v>
      </c>
      <c r="K387" s="3" t="s">
        <v>2129</v>
      </c>
      <c r="L387" s="3" t="s">
        <v>21</v>
      </c>
      <c r="M387" s="3" t="s">
        <v>2130</v>
      </c>
      <c r="N387" s="3" t="s">
        <v>2131</v>
      </c>
      <c r="O387" s="2">
        <v>42491</v>
      </c>
      <c r="P387" s="2">
        <v>43404</v>
      </c>
      <c r="Q387" s="3"/>
      <c r="R387" s="3" t="s">
        <v>21</v>
      </c>
    </row>
    <row r="388" spans="1:18" x14ac:dyDescent="0.25">
      <c r="A388">
        <v>387</v>
      </c>
      <c r="B388" t="s">
        <v>1779</v>
      </c>
      <c r="C388" t="s">
        <v>1780</v>
      </c>
      <c r="D388" t="s">
        <v>1781</v>
      </c>
      <c r="E388" s="16" t="s">
        <v>1777</v>
      </c>
      <c r="F388" t="s">
        <v>1782</v>
      </c>
      <c r="G388" t="s">
        <v>37</v>
      </c>
      <c r="H388" s="3" t="s">
        <v>21</v>
      </c>
      <c r="I388" s="3" t="s">
        <v>2131</v>
      </c>
      <c r="J388" s="3" t="s">
        <v>2130</v>
      </c>
      <c r="K388" s="3" t="s">
        <v>2129</v>
      </c>
      <c r="L388" s="3" t="s">
        <v>21</v>
      </c>
      <c r="M388" s="3" t="s">
        <v>2130</v>
      </c>
      <c r="N388" s="3" t="s">
        <v>2131</v>
      </c>
      <c r="O388" s="2">
        <v>41883</v>
      </c>
      <c r="P388" s="2">
        <v>42035</v>
      </c>
      <c r="Q388" s="3"/>
      <c r="R388" s="3" t="s">
        <v>21</v>
      </c>
    </row>
    <row r="389" spans="1:18" x14ac:dyDescent="0.25">
      <c r="A389">
        <v>388</v>
      </c>
      <c r="B389" t="s">
        <v>1783</v>
      </c>
      <c r="C389" t="s">
        <v>1784</v>
      </c>
      <c r="D389" t="s">
        <v>1785</v>
      </c>
      <c r="E389" s="16" t="s">
        <v>18</v>
      </c>
      <c r="F389" t="s">
        <v>1786</v>
      </c>
      <c r="G389" t="s">
        <v>594</v>
      </c>
      <c r="H389" s="3" t="s">
        <v>2131</v>
      </c>
      <c r="I389" s="3" t="s">
        <v>2129</v>
      </c>
      <c r="J389" s="3" t="s">
        <v>2130</v>
      </c>
      <c r="K389" s="3" t="s">
        <v>2129</v>
      </c>
      <c r="L389" s="3" t="s">
        <v>2131</v>
      </c>
      <c r="M389" s="3" t="s">
        <v>2130</v>
      </c>
      <c r="N389" s="3" t="s">
        <v>2131</v>
      </c>
      <c r="O389" s="2">
        <v>43586</v>
      </c>
      <c r="P389" s="2">
        <v>45046</v>
      </c>
      <c r="Q389" s="3" t="s">
        <v>21</v>
      </c>
    </row>
    <row r="390" spans="1:18" x14ac:dyDescent="0.25">
      <c r="A390">
        <v>389</v>
      </c>
      <c r="B390" t="s">
        <v>1787</v>
      </c>
      <c r="C390" t="s">
        <v>1788</v>
      </c>
      <c r="D390" t="s">
        <v>1789</v>
      </c>
      <c r="E390" s="16" t="s">
        <v>1790</v>
      </c>
      <c r="F390" t="s">
        <v>1791</v>
      </c>
      <c r="G390" t="s">
        <v>32</v>
      </c>
      <c r="H390" s="3" t="s">
        <v>2131</v>
      </c>
      <c r="I390" s="3" t="s">
        <v>2129</v>
      </c>
      <c r="J390" s="3" t="s">
        <v>2129</v>
      </c>
      <c r="K390" s="3" t="s">
        <v>2129</v>
      </c>
      <c r="L390" s="3" t="s">
        <v>2131</v>
      </c>
      <c r="M390" s="3" t="s">
        <v>2130</v>
      </c>
      <c r="N390" s="3" t="s">
        <v>2131</v>
      </c>
      <c r="O390" s="2">
        <v>42186</v>
      </c>
      <c r="P390" s="2">
        <v>43281</v>
      </c>
      <c r="Q390" s="3" t="s">
        <v>21</v>
      </c>
    </row>
    <row r="391" spans="1:18" x14ac:dyDescent="0.25">
      <c r="A391">
        <v>390</v>
      </c>
      <c r="B391" t="s">
        <v>1792</v>
      </c>
      <c r="C391" t="s">
        <v>1793</v>
      </c>
      <c r="D391" t="s">
        <v>1794</v>
      </c>
      <c r="E391" s="16" t="s">
        <v>18</v>
      </c>
      <c r="F391" t="s">
        <v>1795</v>
      </c>
      <c r="G391" t="s">
        <v>37</v>
      </c>
      <c r="H391" s="3" t="s">
        <v>21</v>
      </c>
      <c r="I391" s="3" t="s">
        <v>2131</v>
      </c>
      <c r="J391" s="3" t="s">
        <v>2129</v>
      </c>
      <c r="K391" s="3" t="s">
        <v>2129</v>
      </c>
      <c r="L391" s="3" t="s">
        <v>21</v>
      </c>
      <c r="M391" s="3" t="s">
        <v>2130</v>
      </c>
      <c r="N391" s="3" t="s">
        <v>2131</v>
      </c>
      <c r="O391" s="2">
        <v>42339</v>
      </c>
      <c r="P391" s="2">
        <v>42460</v>
      </c>
      <c r="Q391" s="3"/>
      <c r="R391" s="3" t="s">
        <v>21</v>
      </c>
    </row>
    <row r="392" spans="1:18" x14ac:dyDescent="0.25">
      <c r="A392">
        <v>391</v>
      </c>
      <c r="B392" t="s">
        <v>1796</v>
      </c>
      <c r="C392" t="s">
        <v>1797</v>
      </c>
      <c r="D392" t="s">
        <v>1798</v>
      </c>
      <c r="E392" s="16" t="s">
        <v>18</v>
      </c>
      <c r="F392" t="s">
        <v>1799</v>
      </c>
      <c r="G392" t="s">
        <v>883</v>
      </c>
      <c r="H392" s="3" t="s">
        <v>21</v>
      </c>
      <c r="I392" s="3" t="s">
        <v>2131</v>
      </c>
      <c r="J392" s="3" t="s">
        <v>2130</v>
      </c>
      <c r="K392" s="3" t="s">
        <v>2129</v>
      </c>
      <c r="L392" s="3" t="s">
        <v>21</v>
      </c>
      <c r="M392" s="3" t="s">
        <v>2130</v>
      </c>
      <c r="N392" s="3" t="s">
        <v>2131</v>
      </c>
      <c r="O392" s="2">
        <v>43191</v>
      </c>
      <c r="P392" s="2">
        <v>43373</v>
      </c>
      <c r="Q392" s="3"/>
      <c r="R392" s="3" t="s">
        <v>21</v>
      </c>
    </row>
    <row r="393" spans="1:18" x14ac:dyDescent="0.25">
      <c r="A393">
        <v>392</v>
      </c>
      <c r="B393" t="s">
        <v>1800</v>
      </c>
      <c r="C393" t="s">
        <v>1801</v>
      </c>
      <c r="D393" t="s">
        <v>1802</v>
      </c>
      <c r="E393" s="16" t="s">
        <v>1803</v>
      </c>
      <c r="F393" t="s">
        <v>1804</v>
      </c>
      <c r="G393" t="s">
        <v>152</v>
      </c>
      <c r="H393" s="3" t="s">
        <v>2131</v>
      </c>
      <c r="I393" s="3" t="s">
        <v>2129</v>
      </c>
      <c r="J393" s="3" t="s">
        <v>2130</v>
      </c>
      <c r="K393" s="3" t="s">
        <v>2129</v>
      </c>
      <c r="L393" s="3" t="s">
        <v>2131</v>
      </c>
      <c r="M393" s="3" t="s">
        <v>2130</v>
      </c>
      <c r="N393" s="3" t="s">
        <v>2131</v>
      </c>
      <c r="O393" s="2">
        <v>43221</v>
      </c>
      <c r="P393" s="2">
        <v>44957</v>
      </c>
      <c r="Q393" s="3" t="s">
        <v>21</v>
      </c>
    </row>
    <row r="394" spans="1:18" x14ac:dyDescent="0.25">
      <c r="A394">
        <v>393</v>
      </c>
      <c r="B394" t="s">
        <v>1805</v>
      </c>
      <c r="C394" t="s">
        <v>1806</v>
      </c>
      <c r="D394" t="s">
        <v>1807</v>
      </c>
      <c r="E394" s="16" t="s">
        <v>18</v>
      </c>
      <c r="F394" t="s">
        <v>1808</v>
      </c>
      <c r="G394" t="s">
        <v>37</v>
      </c>
      <c r="H394" s="3" t="s">
        <v>21</v>
      </c>
      <c r="I394" s="3" t="s">
        <v>2131</v>
      </c>
      <c r="J394" s="3" t="s">
        <v>2130</v>
      </c>
      <c r="K394" s="3" t="s">
        <v>2129</v>
      </c>
      <c r="L394" s="3" t="s">
        <v>21</v>
      </c>
      <c r="M394" s="3" t="s">
        <v>2130</v>
      </c>
      <c r="N394" s="3" t="s">
        <v>2131</v>
      </c>
      <c r="O394" s="2">
        <v>42156</v>
      </c>
      <c r="P394" s="2">
        <v>42338</v>
      </c>
      <c r="Q394" s="3"/>
      <c r="R394" s="3" t="s">
        <v>21</v>
      </c>
    </row>
    <row r="395" spans="1:18" x14ac:dyDescent="0.25">
      <c r="A395">
        <v>394</v>
      </c>
      <c r="B395" t="s">
        <v>1809</v>
      </c>
      <c r="C395" t="s">
        <v>1810</v>
      </c>
      <c r="D395" t="s">
        <v>1811</v>
      </c>
      <c r="E395" s="16" t="s">
        <v>18</v>
      </c>
      <c r="F395" t="s">
        <v>1812</v>
      </c>
      <c r="G395" t="s">
        <v>37</v>
      </c>
      <c r="H395" s="3" t="s">
        <v>21</v>
      </c>
      <c r="I395" s="3" t="s">
        <v>2131</v>
      </c>
      <c r="J395" s="3" t="s">
        <v>2129</v>
      </c>
      <c r="K395" s="3" t="s">
        <v>2129</v>
      </c>
      <c r="L395" s="3" t="s">
        <v>21</v>
      </c>
      <c r="M395" s="3" t="s">
        <v>2130</v>
      </c>
      <c r="N395" s="3" t="s">
        <v>2131</v>
      </c>
      <c r="O395" s="2">
        <v>42036</v>
      </c>
      <c r="P395" s="2">
        <v>42216</v>
      </c>
      <c r="Q395" s="3"/>
      <c r="R395" s="3" t="s">
        <v>21</v>
      </c>
    </row>
    <row r="396" spans="1:18" x14ac:dyDescent="0.25">
      <c r="A396">
        <v>395</v>
      </c>
      <c r="B396" t="s">
        <v>1813</v>
      </c>
      <c r="C396" t="s">
        <v>1814</v>
      </c>
      <c r="D396" t="s">
        <v>1815</v>
      </c>
      <c r="E396" s="16" t="s">
        <v>1816</v>
      </c>
      <c r="F396" t="s">
        <v>1817</v>
      </c>
      <c r="G396" t="s">
        <v>32</v>
      </c>
      <c r="H396" s="3" t="s">
        <v>2131</v>
      </c>
      <c r="I396" s="3" t="s">
        <v>2129</v>
      </c>
      <c r="J396" s="3" t="s">
        <v>2129</v>
      </c>
      <c r="K396" s="3" t="s">
        <v>2129</v>
      </c>
      <c r="L396" s="3" t="s">
        <v>2131</v>
      </c>
      <c r="M396" s="3" t="s">
        <v>2130</v>
      </c>
      <c r="N396" s="3" t="s">
        <v>2131</v>
      </c>
      <c r="O396" s="2">
        <v>42979</v>
      </c>
      <c r="P396" s="2">
        <v>44620</v>
      </c>
      <c r="Q396" s="3" t="s">
        <v>21</v>
      </c>
    </row>
    <row r="397" spans="1:18" x14ac:dyDescent="0.25">
      <c r="A397">
        <v>396</v>
      </c>
      <c r="B397" t="s">
        <v>1818</v>
      </c>
      <c r="C397" t="s">
        <v>1819</v>
      </c>
      <c r="D397" t="s">
        <v>1820</v>
      </c>
      <c r="E397" s="16" t="s">
        <v>1821</v>
      </c>
      <c r="F397" t="s">
        <v>1822</v>
      </c>
      <c r="G397" t="s">
        <v>32</v>
      </c>
      <c r="H397" s="3" t="s">
        <v>2131</v>
      </c>
      <c r="I397" s="3" t="s">
        <v>2129</v>
      </c>
      <c r="J397" s="3" t="s">
        <v>2130</v>
      </c>
      <c r="K397" s="3" t="s">
        <v>2129</v>
      </c>
      <c r="L397" s="3" t="s">
        <v>2129</v>
      </c>
      <c r="M397" s="3" t="s">
        <v>2130</v>
      </c>
      <c r="N397" s="3" t="s">
        <v>2131</v>
      </c>
      <c r="O397" s="2">
        <v>42614</v>
      </c>
      <c r="P397" s="2">
        <v>43708</v>
      </c>
      <c r="Q397" s="3" t="s">
        <v>21</v>
      </c>
    </row>
    <row r="398" spans="1:18" x14ac:dyDescent="0.25">
      <c r="A398">
        <v>397</v>
      </c>
      <c r="B398" t="s">
        <v>1823</v>
      </c>
      <c r="C398" t="s">
        <v>1824</v>
      </c>
      <c r="D398" t="s">
        <v>1825</v>
      </c>
      <c r="E398" s="16" t="s">
        <v>18</v>
      </c>
      <c r="F398" t="s">
        <v>1826</v>
      </c>
      <c r="G398" t="s">
        <v>37</v>
      </c>
      <c r="H398" s="3" t="s">
        <v>21</v>
      </c>
      <c r="I398" s="3" t="s">
        <v>2131</v>
      </c>
      <c r="J398" s="3" t="s">
        <v>2130</v>
      </c>
      <c r="K398" s="3" t="s">
        <v>2129</v>
      </c>
      <c r="L398" s="3" t="s">
        <v>21</v>
      </c>
      <c r="M398" s="3" t="s">
        <v>2130</v>
      </c>
      <c r="N398" s="3" t="s">
        <v>2131</v>
      </c>
      <c r="O398" s="2">
        <v>42401</v>
      </c>
      <c r="P398" s="2">
        <v>42521</v>
      </c>
      <c r="Q398" s="3"/>
      <c r="R398" s="3" t="s">
        <v>21</v>
      </c>
    </row>
    <row r="399" spans="1:18" x14ac:dyDescent="0.25">
      <c r="A399">
        <v>398</v>
      </c>
      <c r="B399" t="s">
        <v>1827</v>
      </c>
      <c r="C399" t="s">
        <v>1828</v>
      </c>
      <c r="D399" t="s">
        <v>1829</v>
      </c>
      <c r="E399" s="16" t="s">
        <v>1830</v>
      </c>
      <c r="F399" t="s">
        <v>1831</v>
      </c>
      <c r="G399" t="s">
        <v>462</v>
      </c>
      <c r="H399" s="3" t="s">
        <v>2131</v>
      </c>
      <c r="I399" s="3" t="s">
        <v>2129</v>
      </c>
      <c r="J399" s="3" t="s">
        <v>2129</v>
      </c>
      <c r="K399" s="3" t="s">
        <v>2129</v>
      </c>
      <c r="L399" s="3" t="s">
        <v>2129</v>
      </c>
      <c r="M399" s="3" t="s">
        <v>2130</v>
      </c>
      <c r="N399" s="3" t="s">
        <v>2131</v>
      </c>
      <c r="O399" s="2">
        <v>42430</v>
      </c>
      <c r="P399" s="2">
        <v>44347</v>
      </c>
      <c r="Q399" s="3"/>
      <c r="R399" s="3" t="s">
        <v>21</v>
      </c>
    </row>
    <row r="400" spans="1:18" x14ac:dyDescent="0.25">
      <c r="A400">
        <v>399</v>
      </c>
      <c r="B400" t="s">
        <v>1832</v>
      </c>
      <c r="C400" t="s">
        <v>1833</v>
      </c>
      <c r="D400" t="s">
        <v>1834</v>
      </c>
      <c r="E400" s="16" t="s">
        <v>18</v>
      </c>
      <c r="F400" t="s">
        <v>1835</v>
      </c>
      <c r="G400" t="s">
        <v>37</v>
      </c>
      <c r="H400" s="3" t="s">
        <v>21</v>
      </c>
      <c r="I400" s="3" t="s">
        <v>2131</v>
      </c>
      <c r="J400" s="3" t="s">
        <v>2129</v>
      </c>
      <c r="K400" s="3" t="s">
        <v>2129</v>
      </c>
      <c r="L400" s="3" t="s">
        <v>21</v>
      </c>
      <c r="M400" s="3" t="s">
        <v>2130</v>
      </c>
      <c r="N400" s="3" t="s">
        <v>2131</v>
      </c>
      <c r="O400" s="2">
        <v>42156</v>
      </c>
      <c r="P400" s="2">
        <v>42338</v>
      </c>
      <c r="Q400" s="3"/>
      <c r="R400" s="3" t="s">
        <v>21</v>
      </c>
    </row>
    <row r="401" spans="1:18" x14ac:dyDescent="0.25">
      <c r="A401">
        <v>400</v>
      </c>
      <c r="B401" t="s">
        <v>1836</v>
      </c>
      <c r="C401" t="s">
        <v>1837</v>
      </c>
      <c r="D401" t="s">
        <v>1838</v>
      </c>
      <c r="E401" s="16" t="s">
        <v>1839</v>
      </c>
      <c r="F401" t="s">
        <v>1840</v>
      </c>
      <c r="G401" t="s">
        <v>152</v>
      </c>
      <c r="H401" s="3" t="s">
        <v>2131</v>
      </c>
      <c r="I401" s="3" t="s">
        <v>2129</v>
      </c>
      <c r="J401" s="3" t="s">
        <v>2129</v>
      </c>
      <c r="K401" s="3" t="s">
        <v>2129</v>
      </c>
      <c r="L401" s="3" t="s">
        <v>2131</v>
      </c>
      <c r="M401" s="3" t="s">
        <v>2130</v>
      </c>
      <c r="N401" s="3" t="s">
        <v>2131</v>
      </c>
      <c r="O401" s="2">
        <v>43221</v>
      </c>
      <c r="P401" s="2">
        <v>44804</v>
      </c>
      <c r="Q401" s="3" t="s">
        <v>21</v>
      </c>
    </row>
    <row r="402" spans="1:18" x14ac:dyDescent="0.25">
      <c r="A402">
        <v>401</v>
      </c>
      <c r="B402" t="s">
        <v>1841</v>
      </c>
      <c r="C402" t="s">
        <v>1842</v>
      </c>
      <c r="D402" t="s">
        <v>1843</v>
      </c>
      <c r="E402" s="16" t="s">
        <v>1844</v>
      </c>
      <c r="F402" t="s">
        <v>1845</v>
      </c>
      <c r="G402" t="s">
        <v>152</v>
      </c>
      <c r="H402" s="3" t="s">
        <v>2131</v>
      </c>
      <c r="I402" s="3" t="s">
        <v>2129</v>
      </c>
      <c r="J402" s="3" t="s">
        <v>2130</v>
      </c>
      <c r="K402" s="3" t="s">
        <v>2129</v>
      </c>
      <c r="L402" s="3" t="s">
        <v>2129</v>
      </c>
      <c r="M402" s="3" t="s">
        <v>2130</v>
      </c>
      <c r="N402" s="3" t="s">
        <v>2131</v>
      </c>
      <c r="O402" s="2">
        <v>43221</v>
      </c>
      <c r="P402" s="2">
        <v>44957</v>
      </c>
      <c r="Q402" s="3" t="s">
        <v>21</v>
      </c>
    </row>
    <row r="403" spans="1:18" x14ac:dyDescent="0.25">
      <c r="A403">
        <v>402</v>
      </c>
      <c r="B403" t="s">
        <v>1846</v>
      </c>
      <c r="C403" t="s">
        <v>1847</v>
      </c>
      <c r="D403" t="s">
        <v>1848</v>
      </c>
      <c r="E403" s="16" t="s">
        <v>18</v>
      </c>
      <c r="F403" t="s">
        <v>1849</v>
      </c>
      <c r="G403" t="s">
        <v>678</v>
      </c>
      <c r="H403" s="3" t="s">
        <v>2129</v>
      </c>
      <c r="I403" s="3" t="s">
        <v>2129</v>
      </c>
      <c r="J403" s="3" t="s">
        <v>2129</v>
      </c>
      <c r="K403" s="3" t="s">
        <v>2129</v>
      </c>
      <c r="L403" s="3" t="s">
        <v>2131</v>
      </c>
      <c r="M403" s="3" t="s">
        <v>2130</v>
      </c>
      <c r="N403" s="3" t="s">
        <v>2131</v>
      </c>
      <c r="O403" s="2">
        <v>41548</v>
      </c>
      <c r="P403" s="2">
        <v>42338</v>
      </c>
      <c r="Q403" s="3"/>
      <c r="R403" s="3" t="s">
        <v>21</v>
      </c>
    </row>
    <row r="404" spans="1:18" x14ac:dyDescent="0.25">
      <c r="A404">
        <v>403</v>
      </c>
      <c r="B404" t="s">
        <v>1850</v>
      </c>
      <c r="C404" t="s">
        <v>1851</v>
      </c>
      <c r="D404" t="s">
        <v>1852</v>
      </c>
      <c r="E404" s="16" t="s">
        <v>1853</v>
      </c>
      <c r="F404" t="s">
        <v>1854</v>
      </c>
      <c r="G404" t="s">
        <v>152</v>
      </c>
      <c r="H404" s="3" t="s">
        <v>2131</v>
      </c>
      <c r="I404" s="3" t="s">
        <v>2129</v>
      </c>
      <c r="J404" s="3" t="s">
        <v>2129</v>
      </c>
      <c r="K404" s="3" t="s">
        <v>2129</v>
      </c>
      <c r="L404" s="3" t="s">
        <v>2131</v>
      </c>
      <c r="M404" s="3" t="s">
        <v>2130</v>
      </c>
      <c r="N404" s="3" t="s">
        <v>2131</v>
      </c>
      <c r="O404" s="2">
        <v>43252</v>
      </c>
      <c r="P404" s="2">
        <v>45443</v>
      </c>
      <c r="Q404" s="3" t="s">
        <v>21</v>
      </c>
    </row>
    <row r="405" spans="1:18" x14ac:dyDescent="0.25">
      <c r="A405">
        <v>404</v>
      </c>
      <c r="B405" t="s">
        <v>1855</v>
      </c>
      <c r="C405" t="s">
        <v>1856</v>
      </c>
      <c r="D405" t="s">
        <v>1857</v>
      </c>
      <c r="E405" s="16" t="s">
        <v>18</v>
      </c>
      <c r="F405" t="s">
        <v>1858</v>
      </c>
      <c r="G405" t="s">
        <v>37</v>
      </c>
      <c r="H405" s="3" t="s">
        <v>21</v>
      </c>
      <c r="I405" s="3" t="s">
        <v>2131</v>
      </c>
      <c r="J405" s="3" t="s">
        <v>2129</v>
      </c>
      <c r="K405" s="3" t="s">
        <v>2129</v>
      </c>
      <c r="L405" s="3" t="s">
        <v>21</v>
      </c>
      <c r="M405" s="3" t="s">
        <v>2130</v>
      </c>
      <c r="N405" s="3" t="s">
        <v>2131</v>
      </c>
      <c r="O405" s="2">
        <v>42278</v>
      </c>
      <c r="P405" s="2">
        <v>42400</v>
      </c>
      <c r="Q405" s="3"/>
      <c r="R405" s="3" t="s">
        <v>21</v>
      </c>
    </row>
    <row r="406" spans="1:18" x14ac:dyDescent="0.25">
      <c r="A406">
        <v>405</v>
      </c>
      <c r="B406" t="s">
        <v>1859</v>
      </c>
      <c r="C406" t="s">
        <v>1860</v>
      </c>
      <c r="D406" t="s">
        <v>1861</v>
      </c>
      <c r="E406" s="16" t="s">
        <v>18</v>
      </c>
      <c r="F406" t="s">
        <v>1862</v>
      </c>
      <c r="G406" t="s">
        <v>746</v>
      </c>
      <c r="H406" s="3" t="s">
        <v>2129</v>
      </c>
      <c r="I406" s="3" t="s">
        <v>2129</v>
      </c>
      <c r="J406" s="3" t="s">
        <v>2130</v>
      </c>
      <c r="K406" s="3" t="s">
        <v>2129</v>
      </c>
      <c r="L406" s="3" t="s">
        <v>2131</v>
      </c>
      <c r="M406" s="3" t="s">
        <v>2130</v>
      </c>
      <c r="N406" s="3" t="s">
        <v>2131</v>
      </c>
      <c r="O406" s="2">
        <v>42644</v>
      </c>
      <c r="P406" s="2">
        <v>43373</v>
      </c>
      <c r="Q406" s="3"/>
      <c r="R406" s="3" t="s">
        <v>21</v>
      </c>
    </row>
    <row r="407" spans="1:18" x14ac:dyDescent="0.25">
      <c r="A407">
        <v>406</v>
      </c>
      <c r="B407" t="s">
        <v>1863</v>
      </c>
      <c r="C407" t="s">
        <v>1864</v>
      </c>
      <c r="D407" t="s">
        <v>1865</v>
      </c>
      <c r="E407" s="16" t="s">
        <v>1866</v>
      </c>
      <c r="F407" t="s">
        <v>1867</v>
      </c>
      <c r="G407" t="s">
        <v>18</v>
      </c>
      <c r="H407" s="3" t="s">
        <v>2131</v>
      </c>
      <c r="I407" s="3" t="s">
        <v>2129</v>
      </c>
      <c r="J407" s="3" t="s">
        <v>2130</v>
      </c>
      <c r="K407" s="3" t="s">
        <v>2129</v>
      </c>
      <c r="L407" s="3" t="s">
        <v>2129</v>
      </c>
      <c r="M407" s="3" t="s">
        <v>2130</v>
      </c>
      <c r="N407" s="3" t="s">
        <v>2131</v>
      </c>
      <c r="O407" s="2">
        <v>42979</v>
      </c>
      <c r="P407" s="2">
        <v>44439</v>
      </c>
      <c r="Q407" s="3" t="s">
        <v>21</v>
      </c>
    </row>
    <row r="408" spans="1:18" x14ac:dyDescent="0.25">
      <c r="A408">
        <v>407</v>
      </c>
      <c r="B408" t="s">
        <v>1868</v>
      </c>
      <c r="C408" t="s">
        <v>1869</v>
      </c>
      <c r="D408" t="s">
        <v>1870</v>
      </c>
      <c r="E408" s="16" t="s">
        <v>1871</v>
      </c>
      <c r="F408" t="s">
        <v>1872</v>
      </c>
      <c r="G408" t="s">
        <v>1284</v>
      </c>
      <c r="H408" s="3" t="s">
        <v>2129</v>
      </c>
      <c r="I408" s="3" t="s">
        <v>2129</v>
      </c>
      <c r="J408" s="3" t="s">
        <v>2129</v>
      </c>
      <c r="K408" s="3" t="s">
        <v>2129</v>
      </c>
      <c r="L408" s="3" t="s">
        <v>2129</v>
      </c>
      <c r="M408" s="3" t="s">
        <v>2130</v>
      </c>
      <c r="N408" s="3" t="s">
        <v>2129</v>
      </c>
      <c r="O408" s="2">
        <v>44287</v>
      </c>
      <c r="P408" s="2">
        <v>45016</v>
      </c>
      <c r="Q408" s="3" t="s">
        <v>21</v>
      </c>
      <c r="R408" s="3" t="s">
        <v>21</v>
      </c>
    </row>
    <row r="409" spans="1:18" x14ac:dyDescent="0.25">
      <c r="A409">
        <v>408</v>
      </c>
      <c r="B409" t="s">
        <v>1873</v>
      </c>
      <c r="C409" t="s">
        <v>1874</v>
      </c>
      <c r="D409" t="s">
        <v>1875</v>
      </c>
      <c r="E409" s="16" t="s">
        <v>1871</v>
      </c>
      <c r="F409" t="s">
        <v>1876</v>
      </c>
      <c r="G409" t="s">
        <v>32</v>
      </c>
      <c r="H409" s="3" t="s">
        <v>2131</v>
      </c>
      <c r="I409" s="3" t="s">
        <v>2129</v>
      </c>
      <c r="J409" s="3" t="s">
        <v>2129</v>
      </c>
      <c r="K409" s="3" t="s">
        <v>2129</v>
      </c>
      <c r="L409" s="3" t="s">
        <v>2131</v>
      </c>
      <c r="M409" s="3" t="s">
        <v>2130</v>
      </c>
      <c r="N409" s="3" t="s">
        <v>2131</v>
      </c>
      <c r="O409" s="2">
        <v>42644</v>
      </c>
      <c r="P409" s="2">
        <v>44377</v>
      </c>
      <c r="Q409" s="3" t="s">
        <v>21</v>
      </c>
    </row>
    <row r="410" spans="1:18" x14ac:dyDescent="0.25">
      <c r="A410">
        <v>409</v>
      </c>
      <c r="B410" t="s">
        <v>1877</v>
      </c>
      <c r="C410" t="s">
        <v>1878</v>
      </c>
      <c r="D410" t="s">
        <v>1879</v>
      </c>
      <c r="E410" s="16" t="s">
        <v>18</v>
      </c>
      <c r="F410" t="s">
        <v>1880</v>
      </c>
      <c r="G410" t="s">
        <v>37</v>
      </c>
      <c r="H410" s="3" t="s">
        <v>21</v>
      </c>
      <c r="I410" s="3" t="s">
        <v>2131</v>
      </c>
      <c r="J410" s="3" t="s">
        <v>2129</v>
      </c>
      <c r="K410" s="3" t="s">
        <v>2129</v>
      </c>
      <c r="L410" s="3" t="s">
        <v>21</v>
      </c>
      <c r="M410" s="3" t="s">
        <v>2130</v>
      </c>
      <c r="N410" s="3" t="s">
        <v>2131</v>
      </c>
      <c r="O410" s="2">
        <v>42248</v>
      </c>
      <c r="P410" s="2">
        <v>42429</v>
      </c>
      <c r="Q410" s="3"/>
      <c r="R410" s="3" t="s">
        <v>21</v>
      </c>
    </row>
    <row r="411" spans="1:18" x14ac:dyDescent="0.25">
      <c r="A411">
        <v>410</v>
      </c>
      <c r="B411" t="s">
        <v>1881</v>
      </c>
      <c r="C411" t="s">
        <v>1882</v>
      </c>
      <c r="D411" t="s">
        <v>1883</v>
      </c>
      <c r="E411" s="16" t="s">
        <v>18</v>
      </c>
      <c r="F411" t="s">
        <v>1884</v>
      </c>
      <c r="G411" t="s">
        <v>37</v>
      </c>
      <c r="H411" s="3" t="s">
        <v>21</v>
      </c>
      <c r="I411" s="3" t="s">
        <v>2131</v>
      </c>
      <c r="J411" s="3" t="s">
        <v>2129</v>
      </c>
      <c r="K411" s="3" t="s">
        <v>2129</v>
      </c>
      <c r="L411" s="3" t="s">
        <v>21</v>
      </c>
      <c r="M411" s="3" t="s">
        <v>2130</v>
      </c>
      <c r="N411" s="3" t="s">
        <v>2131</v>
      </c>
      <c r="O411" s="2">
        <v>42095</v>
      </c>
      <c r="P411" s="2">
        <v>42277</v>
      </c>
      <c r="Q411" s="3"/>
      <c r="R411" s="3" t="s">
        <v>21</v>
      </c>
    </row>
    <row r="412" spans="1:18" x14ac:dyDescent="0.25">
      <c r="A412">
        <v>411</v>
      </c>
      <c r="B412" t="s">
        <v>1885</v>
      </c>
      <c r="C412" t="s">
        <v>1886</v>
      </c>
      <c r="D412" t="s">
        <v>1887</v>
      </c>
      <c r="E412" s="16" t="s">
        <v>18</v>
      </c>
      <c r="F412" t="s">
        <v>1888</v>
      </c>
      <c r="G412" t="s">
        <v>37</v>
      </c>
      <c r="H412" s="3" t="s">
        <v>21</v>
      </c>
      <c r="I412" s="3" t="s">
        <v>2131</v>
      </c>
      <c r="J412" s="3" t="s">
        <v>2130</v>
      </c>
      <c r="K412" s="3" t="s">
        <v>2129</v>
      </c>
      <c r="L412" s="3" t="s">
        <v>21</v>
      </c>
      <c r="M412" s="3" t="s">
        <v>2130</v>
      </c>
      <c r="N412" s="3" t="s">
        <v>2131</v>
      </c>
      <c r="O412" s="2">
        <v>42430</v>
      </c>
      <c r="P412" s="2">
        <v>42613</v>
      </c>
      <c r="Q412" s="3"/>
      <c r="R412" s="3" t="s">
        <v>21</v>
      </c>
    </row>
    <row r="413" spans="1:18" x14ac:dyDescent="0.25">
      <c r="A413">
        <v>412</v>
      </c>
      <c r="B413" t="s">
        <v>1889</v>
      </c>
      <c r="C413" t="s">
        <v>1890</v>
      </c>
      <c r="D413" t="s">
        <v>1891</v>
      </c>
      <c r="E413" s="16" t="s">
        <v>1892</v>
      </c>
      <c r="F413" t="s">
        <v>1893</v>
      </c>
      <c r="G413" t="s">
        <v>52</v>
      </c>
      <c r="H413" s="3" t="s">
        <v>2129</v>
      </c>
      <c r="I413" s="3" t="s">
        <v>2129</v>
      </c>
      <c r="J413" s="3" t="s">
        <v>2129</v>
      </c>
      <c r="K413" s="3" t="s">
        <v>2129</v>
      </c>
      <c r="L413" s="3" t="s">
        <v>2129</v>
      </c>
      <c r="M413" s="3" t="s">
        <v>2130</v>
      </c>
      <c r="N413" s="3" t="s">
        <v>1889</v>
      </c>
      <c r="O413" s="2">
        <v>44805</v>
      </c>
      <c r="P413" s="2">
        <v>46265</v>
      </c>
      <c r="Q413" s="3"/>
      <c r="R413" s="3" t="s">
        <v>21</v>
      </c>
    </row>
    <row r="414" spans="1:18" x14ac:dyDescent="0.25">
      <c r="A414">
        <v>413</v>
      </c>
      <c r="B414" t="s">
        <v>1894</v>
      </c>
      <c r="C414" t="s">
        <v>1895</v>
      </c>
      <c r="D414" t="s">
        <v>1896</v>
      </c>
      <c r="E414" s="16" t="s">
        <v>1897</v>
      </c>
      <c r="F414" t="s">
        <v>1898</v>
      </c>
      <c r="G414" t="s">
        <v>26</v>
      </c>
      <c r="H414" s="3" t="s">
        <v>2131</v>
      </c>
      <c r="I414" s="3" t="s">
        <v>2129</v>
      </c>
      <c r="J414" s="3" t="s">
        <v>2129</v>
      </c>
      <c r="K414" s="3" t="s">
        <v>2129</v>
      </c>
      <c r="L414" s="3" t="s">
        <v>2129</v>
      </c>
      <c r="M414" s="3" t="s">
        <v>2130</v>
      </c>
      <c r="N414" s="3" t="s">
        <v>2131</v>
      </c>
      <c r="O414" s="2">
        <v>43617</v>
      </c>
      <c r="P414" s="2">
        <v>45260</v>
      </c>
      <c r="Q414" s="3"/>
      <c r="R414" s="3" t="s">
        <v>21</v>
      </c>
    </row>
    <row r="415" spans="1:18" x14ac:dyDescent="0.25">
      <c r="A415">
        <v>414</v>
      </c>
      <c r="B415" t="s">
        <v>1899</v>
      </c>
      <c r="C415" t="s">
        <v>1900</v>
      </c>
      <c r="D415" t="s">
        <v>1901</v>
      </c>
      <c r="E415" s="16" t="s">
        <v>18</v>
      </c>
      <c r="F415" t="s">
        <v>1902</v>
      </c>
      <c r="G415" t="s">
        <v>37</v>
      </c>
      <c r="H415" s="3" t="s">
        <v>21</v>
      </c>
      <c r="I415" s="3" t="s">
        <v>2131</v>
      </c>
      <c r="J415" s="3" t="s">
        <v>2130</v>
      </c>
      <c r="K415" s="3" t="s">
        <v>2129</v>
      </c>
      <c r="L415" s="3" t="s">
        <v>21</v>
      </c>
      <c r="M415" s="3" t="s">
        <v>2130</v>
      </c>
      <c r="N415" s="3" t="s">
        <v>2131</v>
      </c>
      <c r="O415" s="2">
        <v>42186</v>
      </c>
      <c r="P415" s="2">
        <v>42369</v>
      </c>
      <c r="Q415" s="3"/>
      <c r="R415" s="3" t="s">
        <v>21</v>
      </c>
    </row>
    <row r="416" spans="1:18" x14ac:dyDescent="0.25">
      <c r="A416">
        <v>415</v>
      </c>
      <c r="B416" t="s">
        <v>1903</v>
      </c>
      <c r="C416" t="s">
        <v>1904</v>
      </c>
      <c r="D416" t="s">
        <v>1905</v>
      </c>
      <c r="E416" s="16" t="s">
        <v>1906</v>
      </c>
      <c r="F416" t="s">
        <v>1907</v>
      </c>
      <c r="G416" t="s">
        <v>97</v>
      </c>
      <c r="H416" s="3" t="s">
        <v>2131</v>
      </c>
      <c r="I416" s="3" t="s">
        <v>2129</v>
      </c>
      <c r="J416" s="3" t="s">
        <v>2129</v>
      </c>
      <c r="K416" s="3" t="s">
        <v>2129</v>
      </c>
      <c r="L416" s="3" t="s">
        <v>2131</v>
      </c>
      <c r="M416" s="3" t="s">
        <v>2130</v>
      </c>
      <c r="N416" s="3" t="s">
        <v>2131</v>
      </c>
      <c r="O416" s="2">
        <v>44317</v>
      </c>
      <c r="P416" s="2">
        <v>45596</v>
      </c>
      <c r="Q416" s="3"/>
      <c r="R416" s="3" t="s">
        <v>21</v>
      </c>
    </row>
    <row r="417" spans="1:18" x14ac:dyDescent="0.25">
      <c r="A417">
        <v>416</v>
      </c>
      <c r="B417" t="s">
        <v>1908</v>
      </c>
      <c r="C417" t="s">
        <v>1909</v>
      </c>
      <c r="D417" t="s">
        <v>1910</v>
      </c>
      <c r="E417" s="16" t="s">
        <v>1911</v>
      </c>
      <c r="F417" t="s">
        <v>1912</v>
      </c>
      <c r="G417" t="s">
        <v>1913</v>
      </c>
      <c r="H417" s="3" t="s">
        <v>2131</v>
      </c>
      <c r="I417" s="3" t="s">
        <v>2129</v>
      </c>
      <c r="J417" s="3" t="s">
        <v>2129</v>
      </c>
      <c r="K417" s="3" t="s">
        <v>2129</v>
      </c>
      <c r="L417" s="3" t="s">
        <v>2129</v>
      </c>
      <c r="M417" s="3" t="s">
        <v>2130</v>
      </c>
      <c r="N417" s="3" t="s">
        <v>2131</v>
      </c>
      <c r="O417" s="2">
        <v>42826</v>
      </c>
      <c r="P417" s="2">
        <v>44469</v>
      </c>
      <c r="Q417" s="3"/>
      <c r="R417" s="3" t="s">
        <v>21</v>
      </c>
    </row>
    <row r="418" spans="1:18" x14ac:dyDescent="0.25">
      <c r="A418">
        <v>417</v>
      </c>
      <c r="B418" t="s">
        <v>1914</v>
      </c>
      <c r="C418" t="s">
        <v>1915</v>
      </c>
      <c r="D418" t="s">
        <v>1916</v>
      </c>
      <c r="E418" s="16" t="s">
        <v>18</v>
      </c>
      <c r="F418" t="s">
        <v>1917</v>
      </c>
      <c r="G418" t="s">
        <v>472</v>
      </c>
      <c r="H418" s="3" t="s">
        <v>21</v>
      </c>
      <c r="I418" s="3" t="s">
        <v>2131</v>
      </c>
      <c r="J418" s="3" t="s">
        <v>2129</v>
      </c>
      <c r="K418" s="3" t="s">
        <v>2129</v>
      </c>
      <c r="L418" s="3" t="s">
        <v>21</v>
      </c>
      <c r="M418" s="3" t="s">
        <v>2130</v>
      </c>
      <c r="N418" s="3" t="s">
        <v>2131</v>
      </c>
      <c r="O418" s="2">
        <v>42736</v>
      </c>
      <c r="P418" s="2">
        <v>42916</v>
      </c>
      <c r="Q418" s="3"/>
      <c r="R418" s="3" t="s">
        <v>21</v>
      </c>
    </row>
    <row r="419" spans="1:18" x14ac:dyDescent="0.25">
      <c r="A419">
        <v>418</v>
      </c>
      <c r="B419" t="s">
        <v>1918</v>
      </c>
      <c r="C419" t="s">
        <v>1919</v>
      </c>
      <c r="D419" t="s">
        <v>1920</v>
      </c>
      <c r="E419" s="16" t="s">
        <v>18</v>
      </c>
      <c r="F419" t="s">
        <v>1921</v>
      </c>
      <c r="G419" t="s">
        <v>108</v>
      </c>
      <c r="H419" s="3" t="s">
        <v>21</v>
      </c>
      <c r="I419" s="3" t="s">
        <v>2131</v>
      </c>
      <c r="J419" s="3" t="s">
        <v>2129</v>
      </c>
      <c r="K419" s="3" t="s">
        <v>2129</v>
      </c>
      <c r="L419" s="3" t="s">
        <v>21</v>
      </c>
      <c r="M419" s="3" t="s">
        <v>2130</v>
      </c>
      <c r="N419" s="3" t="s">
        <v>2131</v>
      </c>
      <c r="O419" s="2">
        <v>43435</v>
      </c>
      <c r="P419" s="2">
        <v>43555</v>
      </c>
      <c r="Q419" s="3"/>
      <c r="R419" s="3" t="s">
        <v>21</v>
      </c>
    </row>
    <row r="420" spans="1:18" x14ac:dyDescent="0.25">
      <c r="A420">
        <v>419</v>
      </c>
      <c r="B420" t="s">
        <v>1922</v>
      </c>
      <c r="C420" t="s">
        <v>1923</v>
      </c>
      <c r="D420" t="s">
        <v>1924</v>
      </c>
      <c r="E420" s="16" t="s">
        <v>18</v>
      </c>
      <c r="F420" t="s">
        <v>1925</v>
      </c>
      <c r="G420" t="s">
        <v>37</v>
      </c>
      <c r="H420" s="3" t="s">
        <v>21</v>
      </c>
      <c r="I420" s="3" t="s">
        <v>2131</v>
      </c>
      <c r="J420" s="3" t="s">
        <v>2130</v>
      </c>
      <c r="K420" s="3" t="s">
        <v>2129</v>
      </c>
      <c r="L420" s="3" t="s">
        <v>21</v>
      </c>
      <c r="M420" s="3" t="s">
        <v>2130</v>
      </c>
      <c r="N420" s="3" t="s">
        <v>2131</v>
      </c>
      <c r="O420" s="2">
        <v>42339</v>
      </c>
      <c r="P420" s="2">
        <v>42429</v>
      </c>
      <c r="Q420" s="3"/>
      <c r="R420" s="3" t="s">
        <v>21</v>
      </c>
    </row>
    <row r="421" spans="1:18" x14ac:dyDescent="0.25">
      <c r="A421">
        <v>420</v>
      </c>
      <c r="B421" t="s">
        <v>1926</v>
      </c>
      <c r="C421" t="s">
        <v>1927</v>
      </c>
      <c r="D421" t="s">
        <v>1928</v>
      </c>
      <c r="E421" s="16" t="s">
        <v>18</v>
      </c>
      <c r="F421" t="s">
        <v>1929</v>
      </c>
      <c r="G421" t="s">
        <v>37</v>
      </c>
      <c r="H421" s="3" t="s">
        <v>21</v>
      </c>
      <c r="I421" s="3" t="s">
        <v>2131</v>
      </c>
      <c r="J421" s="3" t="s">
        <v>2130</v>
      </c>
      <c r="K421" s="3" t="s">
        <v>2129</v>
      </c>
      <c r="L421" s="3" t="s">
        <v>21</v>
      </c>
      <c r="M421" s="3" t="s">
        <v>2130</v>
      </c>
      <c r="N421" s="3" t="s">
        <v>2131</v>
      </c>
      <c r="O421" s="2">
        <v>42309</v>
      </c>
      <c r="P421" s="2">
        <v>42429</v>
      </c>
      <c r="Q421" s="3"/>
      <c r="R421" s="3" t="s">
        <v>21</v>
      </c>
    </row>
    <row r="422" spans="1:18" x14ac:dyDescent="0.25">
      <c r="A422">
        <v>421</v>
      </c>
      <c r="B422" t="s">
        <v>1930</v>
      </c>
      <c r="C422" t="s">
        <v>1931</v>
      </c>
      <c r="D422" t="s">
        <v>1932</v>
      </c>
      <c r="E422" s="16" t="s">
        <v>1933</v>
      </c>
      <c r="F422" t="s">
        <v>1934</v>
      </c>
      <c r="G422" t="s">
        <v>58</v>
      </c>
      <c r="H422" s="3" t="s">
        <v>2131</v>
      </c>
      <c r="I422" s="3" t="s">
        <v>2129</v>
      </c>
      <c r="J422" s="3" t="s">
        <v>2130</v>
      </c>
      <c r="K422" s="3" t="s">
        <v>2129</v>
      </c>
      <c r="L422" s="3" t="s">
        <v>2129</v>
      </c>
      <c r="M422" s="3" t="s">
        <v>2130</v>
      </c>
      <c r="N422" s="3" t="s">
        <v>2131</v>
      </c>
      <c r="O422" s="2">
        <v>44317</v>
      </c>
      <c r="P422" s="2">
        <v>45777</v>
      </c>
      <c r="Q422" s="3" t="s">
        <v>21</v>
      </c>
    </row>
    <row r="423" spans="1:18" x14ac:dyDescent="0.25">
      <c r="A423">
        <v>422</v>
      </c>
      <c r="B423" t="s">
        <v>1935</v>
      </c>
      <c r="C423" t="s">
        <v>1936</v>
      </c>
      <c r="D423" t="s">
        <v>1937</v>
      </c>
      <c r="E423" s="16" t="s">
        <v>1938</v>
      </c>
      <c r="F423" t="s">
        <v>1939</v>
      </c>
      <c r="G423" t="s">
        <v>152</v>
      </c>
      <c r="H423" s="3" t="s">
        <v>2131</v>
      </c>
      <c r="I423" s="3" t="s">
        <v>2129</v>
      </c>
      <c r="J423" s="3" t="s">
        <v>2129</v>
      </c>
      <c r="K423" s="3" t="s">
        <v>2129</v>
      </c>
      <c r="L423" s="3" t="s">
        <v>2131</v>
      </c>
      <c r="M423" s="3" t="s">
        <v>2130</v>
      </c>
      <c r="N423" s="3" t="s">
        <v>2131</v>
      </c>
      <c r="O423" s="2">
        <v>43252</v>
      </c>
      <c r="P423" s="2">
        <v>44712</v>
      </c>
      <c r="Q423" s="3" t="s">
        <v>21</v>
      </c>
    </row>
    <row r="424" spans="1:18" x14ac:dyDescent="0.25">
      <c r="A424">
        <v>423</v>
      </c>
      <c r="B424" t="s">
        <v>1940</v>
      </c>
      <c r="C424" t="s">
        <v>1941</v>
      </c>
      <c r="D424" t="s">
        <v>1942</v>
      </c>
      <c r="E424" s="16" t="s">
        <v>1943</v>
      </c>
      <c r="F424" t="s">
        <v>1944</v>
      </c>
      <c r="G424" t="s">
        <v>18</v>
      </c>
      <c r="H424" s="3" t="s">
        <v>2131</v>
      </c>
      <c r="I424" s="3" t="s">
        <v>2129</v>
      </c>
      <c r="J424" s="3" t="s">
        <v>2130</v>
      </c>
      <c r="K424" s="3" t="s">
        <v>2129</v>
      </c>
      <c r="L424" s="3" t="s">
        <v>2129</v>
      </c>
      <c r="M424" s="3" t="s">
        <v>2130</v>
      </c>
      <c r="N424" s="3" t="s">
        <v>2131</v>
      </c>
      <c r="O424" s="2">
        <v>43983</v>
      </c>
      <c r="P424" s="2">
        <v>45443</v>
      </c>
      <c r="Q424" s="3" t="s">
        <v>21</v>
      </c>
    </row>
    <row r="425" spans="1:18" x14ac:dyDescent="0.25">
      <c r="A425">
        <v>424</v>
      </c>
      <c r="B425" t="s">
        <v>1945</v>
      </c>
      <c r="C425" t="s">
        <v>1946</v>
      </c>
      <c r="D425" t="s">
        <v>1947</v>
      </c>
      <c r="E425" s="16" t="s">
        <v>1948</v>
      </c>
      <c r="F425" t="s">
        <v>1949</v>
      </c>
      <c r="G425" t="s">
        <v>20</v>
      </c>
      <c r="H425" s="3" t="s">
        <v>21</v>
      </c>
      <c r="I425" s="3" t="s">
        <v>2131</v>
      </c>
      <c r="J425" s="3" t="s">
        <v>2130</v>
      </c>
      <c r="K425" s="3" t="s">
        <v>2129</v>
      </c>
      <c r="L425" s="3" t="s">
        <v>21</v>
      </c>
      <c r="M425" s="3" t="s">
        <v>2130</v>
      </c>
      <c r="N425" s="3" t="s">
        <v>2131</v>
      </c>
      <c r="O425" s="2">
        <v>44166</v>
      </c>
      <c r="P425" s="2">
        <v>44926</v>
      </c>
      <c r="Q425" s="3"/>
      <c r="R425" s="3" t="s">
        <v>21</v>
      </c>
    </row>
    <row r="426" spans="1:18" x14ac:dyDescent="0.25">
      <c r="A426">
        <v>425</v>
      </c>
      <c r="B426" t="s">
        <v>1950</v>
      </c>
      <c r="C426" t="s">
        <v>1951</v>
      </c>
      <c r="D426" t="s">
        <v>1952</v>
      </c>
      <c r="E426" s="16" t="s">
        <v>1953</v>
      </c>
      <c r="F426" t="s">
        <v>1954</v>
      </c>
      <c r="G426" t="s">
        <v>32</v>
      </c>
      <c r="H426" s="3" t="s">
        <v>2131</v>
      </c>
      <c r="I426" s="3" t="s">
        <v>2129</v>
      </c>
      <c r="J426" s="3" t="s">
        <v>2129</v>
      </c>
      <c r="K426" s="3" t="s">
        <v>2129</v>
      </c>
      <c r="L426" s="3" t="s">
        <v>2131</v>
      </c>
      <c r="M426" s="3" t="s">
        <v>2130</v>
      </c>
      <c r="N426" s="3" t="s">
        <v>2131</v>
      </c>
      <c r="O426" s="2">
        <v>42887</v>
      </c>
      <c r="P426" s="2">
        <v>44834</v>
      </c>
      <c r="Q426" s="3" t="s">
        <v>21</v>
      </c>
    </row>
    <row r="427" spans="1:18" x14ac:dyDescent="0.25">
      <c r="A427">
        <v>426</v>
      </c>
      <c r="B427" t="s">
        <v>1955</v>
      </c>
      <c r="C427" t="s">
        <v>1956</v>
      </c>
      <c r="D427" t="s">
        <v>1957</v>
      </c>
      <c r="E427" s="16" t="s">
        <v>1958</v>
      </c>
      <c r="F427" t="s">
        <v>1959</v>
      </c>
      <c r="G427" t="s">
        <v>210</v>
      </c>
      <c r="H427" s="3" t="s">
        <v>2131</v>
      </c>
      <c r="I427" s="3" t="s">
        <v>2129</v>
      </c>
      <c r="J427" s="3" t="s">
        <v>2130</v>
      </c>
      <c r="K427" s="3" t="s">
        <v>2129</v>
      </c>
      <c r="L427" s="3" t="s">
        <v>2131</v>
      </c>
      <c r="M427" s="3" t="s">
        <v>2130</v>
      </c>
      <c r="N427" s="3" t="s">
        <v>2131</v>
      </c>
      <c r="O427" s="2">
        <v>43586</v>
      </c>
      <c r="P427" s="2">
        <v>43951</v>
      </c>
      <c r="Q427" s="3" t="s">
        <v>21</v>
      </c>
    </row>
    <row r="428" spans="1:18" x14ac:dyDescent="0.25">
      <c r="A428">
        <v>427</v>
      </c>
      <c r="B428" t="s">
        <v>1960</v>
      </c>
      <c r="C428" t="s">
        <v>1961</v>
      </c>
      <c r="D428" t="s">
        <v>1962</v>
      </c>
      <c r="E428" s="16" t="s">
        <v>1963</v>
      </c>
      <c r="F428" t="s">
        <v>1964</v>
      </c>
      <c r="G428" t="s">
        <v>32</v>
      </c>
      <c r="H428" s="3" t="s">
        <v>2131</v>
      </c>
      <c r="I428" s="3" t="s">
        <v>2129</v>
      </c>
      <c r="J428" s="3" t="s">
        <v>2129</v>
      </c>
      <c r="K428" s="3" t="s">
        <v>2129</v>
      </c>
      <c r="L428" s="3" t="s">
        <v>2131</v>
      </c>
      <c r="M428" s="3" t="s">
        <v>2130</v>
      </c>
      <c r="N428" s="3" t="s">
        <v>2131</v>
      </c>
      <c r="O428" s="2">
        <v>42186</v>
      </c>
      <c r="P428" s="2">
        <v>43646</v>
      </c>
      <c r="Q428" s="3" t="s">
        <v>21</v>
      </c>
    </row>
    <row r="429" spans="1:18" x14ac:dyDescent="0.25">
      <c r="A429">
        <v>428</v>
      </c>
      <c r="B429" t="s">
        <v>1965</v>
      </c>
      <c r="C429" t="s">
        <v>1966</v>
      </c>
      <c r="D429" t="s">
        <v>1967</v>
      </c>
      <c r="E429" s="16" t="s">
        <v>1968</v>
      </c>
      <c r="F429" t="s">
        <v>1969</v>
      </c>
      <c r="G429" t="s">
        <v>210</v>
      </c>
      <c r="H429" s="3" t="s">
        <v>2129</v>
      </c>
      <c r="I429" s="3" t="s">
        <v>2129</v>
      </c>
      <c r="J429" s="3" t="s">
        <v>2130</v>
      </c>
      <c r="K429" s="3" t="s">
        <v>2129</v>
      </c>
      <c r="L429" s="3" t="s">
        <v>2129</v>
      </c>
      <c r="M429" s="3" t="s">
        <v>2130</v>
      </c>
      <c r="N429" s="3" t="s">
        <v>2129</v>
      </c>
      <c r="O429" s="2">
        <v>43617</v>
      </c>
      <c r="P429" s="2">
        <v>44895</v>
      </c>
      <c r="Q429" s="3" t="s">
        <v>21</v>
      </c>
    </row>
    <row r="430" spans="1:18" x14ac:dyDescent="0.25">
      <c r="A430">
        <v>429</v>
      </c>
      <c r="B430" t="s">
        <v>1970</v>
      </c>
      <c r="C430" t="s">
        <v>1971</v>
      </c>
      <c r="D430" t="s">
        <v>1972</v>
      </c>
      <c r="E430" s="16" t="s">
        <v>18</v>
      </c>
      <c r="F430" t="s">
        <v>1973</v>
      </c>
      <c r="G430" t="s">
        <v>37</v>
      </c>
      <c r="H430" s="3" t="s">
        <v>2131</v>
      </c>
      <c r="I430" s="3" t="s">
        <v>2129</v>
      </c>
      <c r="J430" s="3" t="s">
        <v>2129</v>
      </c>
      <c r="K430" s="3" t="s">
        <v>2129</v>
      </c>
      <c r="L430" s="3" t="s">
        <v>2129</v>
      </c>
      <c r="M430" s="3" t="s">
        <v>2130</v>
      </c>
      <c r="N430" s="3" t="s">
        <v>2131</v>
      </c>
      <c r="O430" s="2">
        <v>42125</v>
      </c>
      <c r="P430" s="2">
        <v>42247</v>
      </c>
      <c r="Q430" s="3"/>
      <c r="R430" s="3" t="s">
        <v>21</v>
      </c>
    </row>
    <row r="431" spans="1:18" x14ac:dyDescent="0.25">
      <c r="A431">
        <v>430</v>
      </c>
      <c r="B431" t="s">
        <v>1974</v>
      </c>
      <c r="C431" t="s">
        <v>1975</v>
      </c>
      <c r="D431" t="s">
        <v>1976</v>
      </c>
      <c r="E431" s="16" t="s">
        <v>18</v>
      </c>
      <c r="F431" t="s">
        <v>1977</v>
      </c>
      <c r="G431" t="s">
        <v>32</v>
      </c>
      <c r="H431" s="3" t="s">
        <v>2131</v>
      </c>
      <c r="I431" s="3" t="s">
        <v>2129</v>
      </c>
      <c r="J431" s="3" t="s">
        <v>2129</v>
      </c>
      <c r="K431" s="3" t="s">
        <v>2129</v>
      </c>
      <c r="L431" s="3" t="s">
        <v>2131</v>
      </c>
      <c r="M431" s="3" t="s">
        <v>2130</v>
      </c>
      <c r="N431" s="3" t="s">
        <v>2131</v>
      </c>
      <c r="O431" s="2">
        <v>42186</v>
      </c>
      <c r="P431" s="2">
        <v>42551</v>
      </c>
      <c r="Q431" s="3" t="s">
        <v>21</v>
      </c>
    </row>
    <row r="432" spans="1:18" x14ac:dyDescent="0.25">
      <c r="A432">
        <v>431</v>
      </c>
      <c r="B432" t="s">
        <v>1978</v>
      </c>
      <c r="C432" t="s">
        <v>1979</v>
      </c>
      <c r="D432" t="s">
        <v>1980</v>
      </c>
      <c r="E432" s="16" t="s">
        <v>18</v>
      </c>
      <c r="F432" t="s">
        <v>1981</v>
      </c>
      <c r="G432" t="s">
        <v>1982</v>
      </c>
      <c r="H432" s="3" t="s">
        <v>2131</v>
      </c>
      <c r="I432" s="3" t="s">
        <v>2129</v>
      </c>
      <c r="J432" s="3" t="s">
        <v>2131</v>
      </c>
      <c r="K432" s="3" t="s">
        <v>2129</v>
      </c>
      <c r="L432" s="3" t="s">
        <v>2131</v>
      </c>
      <c r="M432" s="3" t="s">
        <v>2130</v>
      </c>
      <c r="N432" s="3" t="s">
        <v>2131</v>
      </c>
      <c r="O432" s="2">
        <v>40238</v>
      </c>
      <c r="P432" s="2">
        <v>41517</v>
      </c>
      <c r="Q432" s="3"/>
      <c r="R432" s="3" t="s">
        <v>21</v>
      </c>
    </row>
    <row r="433" spans="1:18" x14ac:dyDescent="0.25">
      <c r="A433">
        <v>432</v>
      </c>
      <c r="B433" t="s">
        <v>1983</v>
      </c>
      <c r="C433" t="s">
        <v>1984</v>
      </c>
      <c r="D433" t="s">
        <v>1985</v>
      </c>
      <c r="E433" s="16" t="s">
        <v>18</v>
      </c>
      <c r="F433" t="s">
        <v>1986</v>
      </c>
      <c r="G433" t="s">
        <v>139</v>
      </c>
      <c r="H433" s="3" t="s">
        <v>21</v>
      </c>
      <c r="I433" s="3" t="s">
        <v>2131</v>
      </c>
      <c r="J433" s="3" t="s">
        <v>2130</v>
      </c>
      <c r="K433" s="3" t="s">
        <v>2129</v>
      </c>
      <c r="L433" s="3" t="s">
        <v>21</v>
      </c>
      <c r="M433" s="3" t="s">
        <v>2130</v>
      </c>
      <c r="N433" s="3" t="s">
        <v>2131</v>
      </c>
      <c r="O433" s="2">
        <v>42156</v>
      </c>
      <c r="P433" s="2">
        <v>42886</v>
      </c>
      <c r="Q433" s="3"/>
      <c r="R433" s="3" t="s">
        <v>21</v>
      </c>
    </row>
    <row r="434" spans="1:18" x14ac:dyDescent="0.25">
      <c r="A434">
        <v>433</v>
      </c>
      <c r="B434" t="s">
        <v>1987</v>
      </c>
      <c r="C434" t="s">
        <v>1988</v>
      </c>
      <c r="D434" t="s">
        <v>1989</v>
      </c>
      <c r="E434" s="16" t="s">
        <v>1990</v>
      </c>
      <c r="F434" t="s">
        <v>1991</v>
      </c>
      <c r="G434" t="s">
        <v>32</v>
      </c>
      <c r="H434" s="3" t="s">
        <v>2131</v>
      </c>
      <c r="I434" s="3" t="s">
        <v>2129</v>
      </c>
      <c r="J434" s="3" t="s">
        <v>2130</v>
      </c>
      <c r="K434" s="3" t="s">
        <v>2129</v>
      </c>
      <c r="L434" s="3" t="s">
        <v>2129</v>
      </c>
      <c r="M434" s="3" t="s">
        <v>2130</v>
      </c>
      <c r="N434" s="3" t="s">
        <v>2131</v>
      </c>
      <c r="O434" s="2">
        <v>42826</v>
      </c>
      <c r="P434" s="2">
        <v>44043</v>
      </c>
      <c r="Q434" s="3" t="s">
        <v>21</v>
      </c>
    </row>
    <row r="435" spans="1:18" x14ac:dyDescent="0.25">
      <c r="A435">
        <v>434</v>
      </c>
      <c r="B435" t="s">
        <v>1992</v>
      </c>
      <c r="C435" t="s">
        <v>1993</v>
      </c>
      <c r="D435" t="s">
        <v>1994</v>
      </c>
      <c r="E435" s="16" t="s">
        <v>1995</v>
      </c>
      <c r="F435" t="s">
        <v>1996</v>
      </c>
      <c r="G435" t="s">
        <v>210</v>
      </c>
      <c r="H435" s="3" t="s">
        <v>2131</v>
      </c>
      <c r="I435" s="3" t="s">
        <v>2129</v>
      </c>
      <c r="J435" s="3" t="s">
        <v>2129</v>
      </c>
      <c r="K435" s="3" t="s">
        <v>2129</v>
      </c>
      <c r="L435" s="3" t="s">
        <v>2131</v>
      </c>
      <c r="M435" s="3" t="s">
        <v>2130</v>
      </c>
      <c r="N435" s="3" t="s">
        <v>2131</v>
      </c>
      <c r="O435" s="2">
        <v>43709</v>
      </c>
      <c r="P435" s="2">
        <v>45169</v>
      </c>
      <c r="Q435" s="3" t="s">
        <v>21</v>
      </c>
    </row>
    <row r="436" spans="1:18" x14ac:dyDescent="0.25">
      <c r="A436">
        <v>435</v>
      </c>
      <c r="B436" t="s">
        <v>1997</v>
      </c>
      <c r="C436" t="s">
        <v>1998</v>
      </c>
      <c r="D436" t="s">
        <v>1999</v>
      </c>
      <c r="E436" s="16" t="s">
        <v>18</v>
      </c>
      <c r="F436" t="s">
        <v>2000</v>
      </c>
      <c r="G436" t="s">
        <v>37</v>
      </c>
      <c r="H436" s="3" t="s">
        <v>21</v>
      </c>
      <c r="I436" s="3" t="s">
        <v>2131</v>
      </c>
      <c r="J436" s="3" t="s">
        <v>2129</v>
      </c>
      <c r="K436" s="3" t="s">
        <v>2129</v>
      </c>
      <c r="L436" s="3" t="s">
        <v>21</v>
      </c>
      <c r="M436" s="3" t="s">
        <v>2130</v>
      </c>
      <c r="N436" s="3" t="s">
        <v>2131</v>
      </c>
      <c r="O436" s="2">
        <v>42248</v>
      </c>
      <c r="P436" s="2">
        <v>43069</v>
      </c>
      <c r="Q436" s="3"/>
      <c r="R436" s="3" t="s">
        <v>21</v>
      </c>
    </row>
    <row r="437" spans="1:18" x14ac:dyDescent="0.25">
      <c r="A437">
        <v>436</v>
      </c>
      <c r="B437" t="s">
        <v>2001</v>
      </c>
      <c r="C437" t="s">
        <v>2002</v>
      </c>
      <c r="D437" t="s">
        <v>2003</v>
      </c>
      <c r="E437" s="16" t="s">
        <v>18</v>
      </c>
      <c r="F437" t="s">
        <v>2004</v>
      </c>
      <c r="G437" t="s">
        <v>883</v>
      </c>
      <c r="H437" s="3" t="s">
        <v>21</v>
      </c>
      <c r="I437" s="3" t="s">
        <v>2131</v>
      </c>
      <c r="J437" s="3" t="s">
        <v>2130</v>
      </c>
      <c r="K437" s="3" t="s">
        <v>2129</v>
      </c>
      <c r="L437" s="3" t="s">
        <v>21</v>
      </c>
      <c r="M437" s="3" t="s">
        <v>2130</v>
      </c>
      <c r="N437" s="3" t="s">
        <v>2131</v>
      </c>
      <c r="O437" s="2">
        <v>43160</v>
      </c>
      <c r="P437" s="2">
        <v>43830</v>
      </c>
      <c r="Q437" s="3"/>
      <c r="R437" s="3" t="s">
        <v>21</v>
      </c>
    </row>
    <row r="438" spans="1:18" x14ac:dyDescent="0.25">
      <c r="A438">
        <v>437</v>
      </c>
      <c r="B438" t="s">
        <v>2005</v>
      </c>
      <c r="C438" t="s">
        <v>2006</v>
      </c>
      <c r="D438" t="s">
        <v>2007</v>
      </c>
      <c r="E438" s="16" t="s">
        <v>18</v>
      </c>
      <c r="F438" t="s">
        <v>2008</v>
      </c>
      <c r="G438" t="s">
        <v>20</v>
      </c>
      <c r="H438" s="3" t="s">
        <v>21</v>
      </c>
      <c r="I438" s="3" t="s">
        <v>2131</v>
      </c>
      <c r="J438" s="3" t="s">
        <v>2129</v>
      </c>
      <c r="K438" s="3" t="s">
        <v>2129</v>
      </c>
      <c r="L438" s="3" t="s">
        <v>21</v>
      </c>
      <c r="M438" s="3" t="s">
        <v>2130</v>
      </c>
      <c r="N438" s="3" t="s">
        <v>2131</v>
      </c>
      <c r="O438" s="2">
        <v>43009</v>
      </c>
      <c r="P438" s="2">
        <v>44764</v>
      </c>
      <c r="Q438" s="3"/>
      <c r="R438" s="3" t="s">
        <v>21</v>
      </c>
    </row>
    <row r="439" spans="1:18" x14ac:dyDescent="0.25">
      <c r="A439">
        <v>438</v>
      </c>
      <c r="B439" t="s">
        <v>2009</v>
      </c>
      <c r="C439" t="s">
        <v>2010</v>
      </c>
      <c r="D439" t="s">
        <v>2011</v>
      </c>
      <c r="E439" s="16" t="s">
        <v>2012</v>
      </c>
      <c r="F439" t="s">
        <v>2013</v>
      </c>
      <c r="G439" t="s">
        <v>210</v>
      </c>
      <c r="H439" s="3" t="s">
        <v>2131</v>
      </c>
      <c r="I439" s="3" t="s">
        <v>2129</v>
      </c>
      <c r="J439" s="3" t="s">
        <v>2130</v>
      </c>
      <c r="K439" s="3" t="s">
        <v>2129</v>
      </c>
      <c r="L439" s="3" t="s">
        <v>2131</v>
      </c>
      <c r="M439" s="3" t="s">
        <v>2130</v>
      </c>
      <c r="N439" s="3" t="s">
        <v>2131</v>
      </c>
      <c r="O439" s="2">
        <v>43586</v>
      </c>
      <c r="P439" s="2">
        <v>45046</v>
      </c>
      <c r="Q439" s="3" t="s">
        <v>21</v>
      </c>
    </row>
    <row r="440" spans="1:18" x14ac:dyDescent="0.25">
      <c r="A440">
        <v>439</v>
      </c>
      <c r="B440" t="s">
        <v>2014</v>
      </c>
      <c r="C440" t="s">
        <v>2015</v>
      </c>
      <c r="D440" t="s">
        <v>2016</v>
      </c>
      <c r="E440" s="16" t="s">
        <v>18</v>
      </c>
      <c r="F440" t="s">
        <v>2017</v>
      </c>
      <c r="G440" t="s">
        <v>58</v>
      </c>
      <c r="H440" s="3" t="s">
        <v>2131</v>
      </c>
      <c r="I440" s="3" t="s">
        <v>2129</v>
      </c>
      <c r="J440" s="3" t="s">
        <v>2129</v>
      </c>
      <c r="K440" s="3" t="s">
        <v>2129</v>
      </c>
      <c r="L440" s="3" t="s">
        <v>2131</v>
      </c>
      <c r="M440" s="3" t="s">
        <v>2130</v>
      </c>
      <c r="N440" s="3" t="s">
        <v>2131</v>
      </c>
      <c r="O440" s="2">
        <v>44348</v>
      </c>
      <c r="P440" s="2">
        <v>45808</v>
      </c>
      <c r="Q440" s="3" t="s">
        <v>21</v>
      </c>
    </row>
    <row r="441" spans="1:18" x14ac:dyDescent="0.25">
      <c r="A441">
        <v>440</v>
      </c>
      <c r="B441" t="s">
        <v>2018</v>
      </c>
      <c r="C441" t="s">
        <v>2019</v>
      </c>
      <c r="D441" t="s">
        <v>2020</v>
      </c>
      <c r="E441" s="16" t="s">
        <v>18</v>
      </c>
      <c r="F441" t="s">
        <v>2021</v>
      </c>
      <c r="G441" t="s">
        <v>37</v>
      </c>
      <c r="H441" s="3" t="s">
        <v>21</v>
      </c>
      <c r="I441" s="3" t="s">
        <v>2131</v>
      </c>
      <c r="J441" s="3" t="s">
        <v>2129</v>
      </c>
      <c r="K441" s="3" t="s">
        <v>2129</v>
      </c>
      <c r="L441" s="3" t="s">
        <v>21</v>
      </c>
      <c r="M441" s="3" t="s">
        <v>2130</v>
      </c>
      <c r="N441" s="3" t="s">
        <v>2131</v>
      </c>
      <c r="O441" s="2">
        <v>42125</v>
      </c>
      <c r="P441" s="2">
        <v>42308</v>
      </c>
      <c r="Q441" s="3"/>
      <c r="R441" s="3" t="s">
        <v>21</v>
      </c>
    </row>
    <row r="442" spans="1:18" x14ac:dyDescent="0.25">
      <c r="A442">
        <v>441</v>
      </c>
      <c r="B442" t="s">
        <v>2022</v>
      </c>
      <c r="C442" t="s">
        <v>2023</v>
      </c>
      <c r="D442" t="s">
        <v>2024</v>
      </c>
      <c r="E442" s="16" t="s">
        <v>18</v>
      </c>
      <c r="F442" t="s">
        <v>2025</v>
      </c>
      <c r="G442" t="s">
        <v>58</v>
      </c>
      <c r="H442" s="3" t="s">
        <v>2131</v>
      </c>
      <c r="I442" s="3" t="s">
        <v>2129</v>
      </c>
      <c r="J442" s="3" t="s">
        <v>2130</v>
      </c>
      <c r="K442" s="3" t="s">
        <v>2129</v>
      </c>
      <c r="L442" s="3" t="s">
        <v>2131</v>
      </c>
      <c r="M442" s="3" t="s">
        <v>2130</v>
      </c>
      <c r="N442" s="3" t="s">
        <v>2131</v>
      </c>
      <c r="O442" s="2">
        <v>44440</v>
      </c>
      <c r="P442" s="2">
        <v>46265</v>
      </c>
      <c r="Q442" s="3" t="s">
        <v>21</v>
      </c>
    </row>
    <row r="443" spans="1:18" x14ac:dyDescent="0.25">
      <c r="A443">
        <v>442</v>
      </c>
      <c r="B443" t="s">
        <v>2026</v>
      </c>
      <c r="C443" t="s">
        <v>2027</v>
      </c>
      <c r="D443" t="s">
        <v>2028</v>
      </c>
      <c r="E443" s="16" t="s">
        <v>18</v>
      </c>
      <c r="F443" t="s">
        <v>2029</v>
      </c>
      <c r="G443" t="s">
        <v>37</v>
      </c>
      <c r="H443" s="3" t="s">
        <v>21</v>
      </c>
      <c r="I443" s="3" t="s">
        <v>2131</v>
      </c>
      <c r="J443" s="3" t="s">
        <v>2130</v>
      </c>
      <c r="K443" s="3" t="s">
        <v>2129</v>
      </c>
      <c r="L443" s="3" t="s">
        <v>21</v>
      </c>
      <c r="M443" s="3" t="s">
        <v>2130</v>
      </c>
      <c r="N443" s="3" t="s">
        <v>2131</v>
      </c>
      <c r="O443" s="2">
        <v>42339</v>
      </c>
      <c r="P443" s="2">
        <v>42521</v>
      </c>
      <c r="Q443" s="3"/>
      <c r="R443" s="3" t="s">
        <v>21</v>
      </c>
    </row>
    <row r="444" spans="1:18" x14ac:dyDescent="0.25">
      <c r="A444">
        <v>443</v>
      </c>
      <c r="B444" t="s">
        <v>2030</v>
      </c>
      <c r="C444" t="s">
        <v>2031</v>
      </c>
      <c r="D444" t="s">
        <v>2032</v>
      </c>
      <c r="E444" s="16" t="s">
        <v>2033</v>
      </c>
      <c r="F444" t="s">
        <v>2034</v>
      </c>
      <c r="G444" t="s">
        <v>152</v>
      </c>
      <c r="H444" s="3" t="s">
        <v>2131</v>
      </c>
      <c r="I444" s="3" t="s">
        <v>2129</v>
      </c>
      <c r="J444" s="3" t="s">
        <v>2129</v>
      </c>
      <c r="K444" s="3" t="s">
        <v>2129</v>
      </c>
      <c r="L444" s="3" t="s">
        <v>2131</v>
      </c>
      <c r="M444" s="3" t="s">
        <v>2130</v>
      </c>
      <c r="N444" s="3" t="s">
        <v>2131</v>
      </c>
      <c r="O444" s="2">
        <v>43252</v>
      </c>
      <c r="P444" s="2">
        <v>44347</v>
      </c>
      <c r="Q444" s="3" t="s">
        <v>21</v>
      </c>
    </row>
    <row r="445" spans="1:18" x14ac:dyDescent="0.25">
      <c r="A445">
        <v>444</v>
      </c>
      <c r="B445" t="s">
        <v>2035</v>
      </c>
      <c r="C445" t="s">
        <v>2036</v>
      </c>
      <c r="D445" t="s">
        <v>2037</v>
      </c>
      <c r="E445" s="16" t="s">
        <v>2038</v>
      </c>
      <c r="F445" t="s">
        <v>2039</v>
      </c>
      <c r="G445" t="s">
        <v>720</v>
      </c>
      <c r="H445" s="3" t="s">
        <v>21</v>
      </c>
      <c r="I445" s="3" t="s">
        <v>2131</v>
      </c>
      <c r="J445" s="3" t="s">
        <v>2130</v>
      </c>
      <c r="K445" s="3" t="s">
        <v>2129</v>
      </c>
      <c r="L445" s="3" t="s">
        <v>21</v>
      </c>
      <c r="M445" s="3" t="s">
        <v>2130</v>
      </c>
      <c r="N445" s="3" t="s">
        <v>2131</v>
      </c>
      <c r="O445" s="2">
        <v>44440</v>
      </c>
      <c r="P445" s="2">
        <v>46081</v>
      </c>
      <c r="Q445" s="3"/>
      <c r="R445" s="3" t="s">
        <v>21</v>
      </c>
    </row>
    <row r="446" spans="1:18" x14ac:dyDescent="0.25">
      <c r="A446">
        <v>445</v>
      </c>
      <c r="B446" t="s">
        <v>2040</v>
      </c>
      <c r="C446" t="s">
        <v>2041</v>
      </c>
      <c r="D446" t="s">
        <v>2042</v>
      </c>
      <c r="E446" s="16" t="s">
        <v>18</v>
      </c>
      <c r="F446" t="s">
        <v>2043</v>
      </c>
      <c r="G446" t="s">
        <v>210</v>
      </c>
      <c r="H446" s="3" t="s">
        <v>2131</v>
      </c>
      <c r="I446" s="3" t="s">
        <v>2129</v>
      </c>
      <c r="J446" s="3" t="s">
        <v>2130</v>
      </c>
      <c r="K446" s="3" t="s">
        <v>2129</v>
      </c>
      <c r="L446" s="3" t="s">
        <v>2129</v>
      </c>
      <c r="M446" s="3" t="s">
        <v>2130</v>
      </c>
      <c r="N446" s="3" t="s">
        <v>2131</v>
      </c>
      <c r="O446" s="2">
        <v>43586</v>
      </c>
      <c r="P446" s="2">
        <v>45199</v>
      </c>
      <c r="Q446" s="3" t="s">
        <v>21</v>
      </c>
    </row>
    <row r="447" spans="1:18" x14ac:dyDescent="0.25">
      <c r="A447">
        <v>446</v>
      </c>
      <c r="B447" t="s">
        <v>2044</v>
      </c>
      <c r="C447" t="s">
        <v>2045</v>
      </c>
      <c r="D447" t="s">
        <v>2046</v>
      </c>
      <c r="E447" s="16" t="s">
        <v>2047</v>
      </c>
      <c r="F447" t="s">
        <v>2048</v>
      </c>
      <c r="G447" t="s">
        <v>2049</v>
      </c>
      <c r="H447" s="3" t="s">
        <v>2129</v>
      </c>
      <c r="I447" s="3" t="s">
        <v>2129</v>
      </c>
      <c r="J447" s="3" t="s">
        <v>2130</v>
      </c>
      <c r="K447" s="3" t="s">
        <v>2129</v>
      </c>
      <c r="L447" s="3" t="s">
        <v>2129</v>
      </c>
      <c r="M447" s="3" t="s">
        <v>2130</v>
      </c>
      <c r="N447" s="3" t="s">
        <v>2129</v>
      </c>
      <c r="O447" s="2">
        <v>42370</v>
      </c>
      <c r="P447" s="2">
        <v>43465</v>
      </c>
      <c r="Q447" s="3"/>
      <c r="R447" s="3" t="s">
        <v>21</v>
      </c>
    </row>
    <row r="448" spans="1:18" x14ac:dyDescent="0.25">
      <c r="A448">
        <v>447</v>
      </c>
      <c r="B448" t="s">
        <v>2050</v>
      </c>
      <c r="C448" t="s">
        <v>2051</v>
      </c>
      <c r="D448" t="s">
        <v>2052</v>
      </c>
      <c r="E448" s="16" t="s">
        <v>2053</v>
      </c>
      <c r="F448" t="s">
        <v>2054</v>
      </c>
      <c r="G448" t="s">
        <v>1284</v>
      </c>
      <c r="H448" s="3" t="s">
        <v>2129</v>
      </c>
      <c r="I448" s="3" t="s">
        <v>2129</v>
      </c>
      <c r="J448" s="3" t="s">
        <v>2129</v>
      </c>
      <c r="K448" s="3" t="s">
        <v>2129</v>
      </c>
      <c r="L448" s="3" t="s">
        <v>2129</v>
      </c>
      <c r="M448" s="3" t="s">
        <v>2130</v>
      </c>
      <c r="N448" s="3" t="s">
        <v>2129</v>
      </c>
      <c r="O448" s="2">
        <v>44348</v>
      </c>
      <c r="P448" s="2">
        <v>45626</v>
      </c>
      <c r="Q448" s="3" t="s">
        <v>21</v>
      </c>
      <c r="R448" s="3" t="s">
        <v>21</v>
      </c>
    </row>
    <row r="449" spans="1:18" x14ac:dyDescent="0.25">
      <c r="A449">
        <v>448</v>
      </c>
      <c r="B449" t="s">
        <v>2055</v>
      </c>
      <c r="C449" t="s">
        <v>2056</v>
      </c>
      <c r="D449" t="s">
        <v>2057</v>
      </c>
      <c r="E449" s="16" t="s">
        <v>18</v>
      </c>
      <c r="F449" t="s">
        <v>2058</v>
      </c>
      <c r="G449" t="s">
        <v>428</v>
      </c>
      <c r="H449" s="3" t="s">
        <v>2131</v>
      </c>
      <c r="I449" s="3" t="s">
        <v>2129</v>
      </c>
      <c r="J449" s="3" t="s">
        <v>2130</v>
      </c>
      <c r="K449" s="3" t="s">
        <v>2129</v>
      </c>
      <c r="L449" s="3" t="s">
        <v>2131</v>
      </c>
      <c r="M449" s="3" t="s">
        <v>2130</v>
      </c>
      <c r="N449" s="3" t="s">
        <v>2131</v>
      </c>
      <c r="O449" s="2">
        <v>42522</v>
      </c>
      <c r="P449" s="2">
        <v>43890</v>
      </c>
      <c r="Q449" s="3"/>
      <c r="R449" s="3" t="s">
        <v>21</v>
      </c>
    </row>
    <row r="450" spans="1:18" x14ac:dyDescent="0.25">
      <c r="A450">
        <v>449</v>
      </c>
      <c r="B450" t="s">
        <v>2059</v>
      </c>
      <c r="C450" t="s">
        <v>2060</v>
      </c>
      <c r="D450" t="s">
        <v>2061</v>
      </c>
      <c r="E450" s="16" t="s">
        <v>18</v>
      </c>
      <c r="F450" t="s">
        <v>2062</v>
      </c>
      <c r="G450" t="s">
        <v>751</v>
      </c>
      <c r="H450" s="3" t="s">
        <v>2129</v>
      </c>
      <c r="I450" s="3" t="s">
        <v>2129</v>
      </c>
      <c r="J450" s="3" t="s">
        <v>2129</v>
      </c>
      <c r="K450" s="3" t="s">
        <v>2129</v>
      </c>
      <c r="L450" s="3" t="s">
        <v>2129</v>
      </c>
      <c r="M450" s="3" t="s">
        <v>2130</v>
      </c>
      <c r="N450" s="3" t="s">
        <v>2129</v>
      </c>
      <c r="O450" s="2">
        <v>44927</v>
      </c>
      <c r="P450" s="2">
        <v>46022</v>
      </c>
      <c r="Q450" s="3"/>
      <c r="R450" s="3" t="s">
        <v>21</v>
      </c>
    </row>
    <row r="451" spans="1:18" x14ac:dyDescent="0.25">
      <c r="A451">
        <v>450</v>
      </c>
      <c r="B451" t="s">
        <v>2063</v>
      </c>
      <c r="C451" t="s">
        <v>2064</v>
      </c>
      <c r="D451" t="s">
        <v>2065</v>
      </c>
      <c r="E451" s="16" t="s">
        <v>2066</v>
      </c>
      <c r="F451" t="s">
        <v>2067</v>
      </c>
      <c r="G451" t="s">
        <v>2068</v>
      </c>
      <c r="H451" s="3" t="s">
        <v>21</v>
      </c>
      <c r="I451" s="3" t="s">
        <v>2131</v>
      </c>
      <c r="J451" s="3" t="s">
        <v>2130</v>
      </c>
      <c r="K451" s="3" t="s">
        <v>2129</v>
      </c>
      <c r="L451" s="3" t="s">
        <v>21</v>
      </c>
      <c r="M451" s="3" t="s">
        <v>2130</v>
      </c>
      <c r="N451" s="3" t="s">
        <v>2131</v>
      </c>
      <c r="O451" s="2">
        <v>44805</v>
      </c>
      <c r="P451" s="2">
        <v>46630</v>
      </c>
      <c r="Q451" s="3"/>
      <c r="R451" s="3" t="s">
        <v>21</v>
      </c>
    </row>
    <row r="452" spans="1:18" x14ac:dyDescent="0.25">
      <c r="A452">
        <v>451</v>
      </c>
      <c r="B452" t="s">
        <v>2069</v>
      </c>
      <c r="C452" t="s">
        <v>2070</v>
      </c>
      <c r="D452" t="s">
        <v>2071</v>
      </c>
      <c r="E452" s="16" t="s">
        <v>18</v>
      </c>
      <c r="F452" t="s">
        <v>2072</v>
      </c>
      <c r="G452" t="s">
        <v>2073</v>
      </c>
      <c r="H452" s="3" t="s">
        <v>2131</v>
      </c>
      <c r="I452" s="3" t="s">
        <v>2129</v>
      </c>
      <c r="J452" s="3" t="s">
        <v>18</v>
      </c>
      <c r="K452" s="3" t="s">
        <v>2129</v>
      </c>
      <c r="L452" s="3" t="s">
        <v>2131</v>
      </c>
      <c r="M452" s="3" t="s">
        <v>2130</v>
      </c>
      <c r="N452" s="3" t="s">
        <v>2131</v>
      </c>
      <c r="O452" t="s">
        <v>18</v>
      </c>
      <c r="Q452" s="3"/>
      <c r="R452" s="3" t="s">
        <v>21</v>
      </c>
    </row>
    <row r="453" spans="1:18" x14ac:dyDescent="0.25">
      <c r="A453">
        <v>452</v>
      </c>
      <c r="B453" t="s">
        <v>2074</v>
      </c>
      <c r="C453" t="s">
        <v>2075</v>
      </c>
      <c r="D453" t="s">
        <v>2076</v>
      </c>
      <c r="E453" s="16" t="s">
        <v>18</v>
      </c>
      <c r="F453" t="s">
        <v>2077</v>
      </c>
      <c r="G453" t="s">
        <v>52</v>
      </c>
      <c r="H453" s="3" t="s">
        <v>2129</v>
      </c>
      <c r="I453" s="3" t="s">
        <v>2129</v>
      </c>
      <c r="J453" s="3" t="s">
        <v>2130</v>
      </c>
      <c r="K453" s="3" t="s">
        <v>2129</v>
      </c>
      <c r="L453" s="3" t="s">
        <v>2129</v>
      </c>
      <c r="M453" s="3" t="s">
        <v>2130</v>
      </c>
      <c r="N453" s="3" t="s">
        <v>2129</v>
      </c>
      <c r="O453" s="2">
        <v>44927</v>
      </c>
      <c r="P453" s="2">
        <v>46387</v>
      </c>
      <c r="Q453" s="3"/>
      <c r="R453" s="3" t="s">
        <v>21</v>
      </c>
    </row>
    <row r="454" spans="1:18" x14ac:dyDescent="0.25">
      <c r="A454">
        <v>453</v>
      </c>
      <c r="B454" t="s">
        <v>2078</v>
      </c>
      <c r="C454" t="s">
        <v>2079</v>
      </c>
      <c r="D454" t="s">
        <v>2080</v>
      </c>
      <c r="E454" s="16" t="s">
        <v>2081</v>
      </c>
      <c r="F454" t="s">
        <v>2082</v>
      </c>
      <c r="G454" t="s">
        <v>37</v>
      </c>
      <c r="H454" s="3" t="s">
        <v>21</v>
      </c>
      <c r="I454" s="3" t="s">
        <v>2131</v>
      </c>
      <c r="J454" s="3" t="s">
        <v>2129</v>
      </c>
      <c r="K454" s="3" t="s">
        <v>2129</v>
      </c>
      <c r="L454" s="3" t="s">
        <v>21</v>
      </c>
      <c r="M454" s="3" t="s">
        <v>2130</v>
      </c>
      <c r="N454" s="3" t="s">
        <v>2131</v>
      </c>
      <c r="O454" s="2">
        <v>42217</v>
      </c>
      <c r="P454" s="2">
        <v>42947</v>
      </c>
      <c r="Q454" s="3"/>
      <c r="R454" s="3" t="s">
        <v>21</v>
      </c>
    </row>
    <row r="455" spans="1:18" x14ac:dyDescent="0.25">
      <c r="A455">
        <v>454</v>
      </c>
      <c r="B455" t="s">
        <v>2083</v>
      </c>
      <c r="C455" t="s">
        <v>2084</v>
      </c>
      <c r="D455" t="s">
        <v>2085</v>
      </c>
      <c r="E455" s="16" t="s">
        <v>2086</v>
      </c>
      <c r="F455" t="s">
        <v>2087</v>
      </c>
      <c r="G455" t="s">
        <v>152</v>
      </c>
      <c r="H455" s="3" t="s">
        <v>2131</v>
      </c>
      <c r="I455" s="3" t="s">
        <v>2129</v>
      </c>
      <c r="J455" s="3" t="s">
        <v>2129</v>
      </c>
      <c r="K455" s="3" t="s">
        <v>2129</v>
      </c>
      <c r="L455" s="3" t="s">
        <v>2131</v>
      </c>
      <c r="M455" s="3" t="s">
        <v>2130</v>
      </c>
      <c r="N455" s="3" t="s">
        <v>2131</v>
      </c>
      <c r="O455" s="2">
        <v>43252</v>
      </c>
      <c r="P455" s="2">
        <v>44530</v>
      </c>
      <c r="Q455" s="3" t="s">
        <v>21</v>
      </c>
    </row>
    <row r="456" spans="1:18" x14ac:dyDescent="0.25">
      <c r="A456">
        <v>455</v>
      </c>
      <c r="B456" t="s">
        <v>2088</v>
      </c>
      <c r="C456" t="s">
        <v>2089</v>
      </c>
      <c r="D456" t="s">
        <v>2090</v>
      </c>
      <c r="E456" s="16" t="s">
        <v>18</v>
      </c>
      <c r="F456" t="s">
        <v>2091</v>
      </c>
      <c r="G456" t="s">
        <v>2092</v>
      </c>
      <c r="H456" s="3" t="s">
        <v>2131</v>
      </c>
      <c r="I456" s="3" t="s">
        <v>2129</v>
      </c>
      <c r="J456" s="3" t="s">
        <v>2131</v>
      </c>
      <c r="K456" s="3" t="s">
        <v>2129</v>
      </c>
      <c r="L456" s="3" t="s">
        <v>2131</v>
      </c>
      <c r="M456" s="3" t="s">
        <v>2130</v>
      </c>
      <c r="N456" s="3" t="s">
        <v>2131</v>
      </c>
      <c r="O456" s="2">
        <v>37196</v>
      </c>
      <c r="P456" s="2">
        <v>37925</v>
      </c>
      <c r="Q456" s="3"/>
      <c r="R456" s="3" t="s">
        <v>21</v>
      </c>
    </row>
    <row r="457" spans="1:18" x14ac:dyDescent="0.25">
      <c r="A457">
        <v>456</v>
      </c>
      <c r="B457" t="s">
        <v>2093</v>
      </c>
      <c r="C457" t="s">
        <v>2094</v>
      </c>
      <c r="D457" t="s">
        <v>2095</v>
      </c>
      <c r="E457" s="16" t="s">
        <v>2096</v>
      </c>
      <c r="F457" t="s">
        <v>2097</v>
      </c>
      <c r="G457" t="s">
        <v>108</v>
      </c>
      <c r="H457" s="3" t="s">
        <v>21</v>
      </c>
      <c r="I457" s="3" t="s">
        <v>2131</v>
      </c>
      <c r="J457" s="3" t="s">
        <v>2130</v>
      </c>
      <c r="K457" s="3" t="s">
        <v>2129</v>
      </c>
      <c r="L457" s="3" t="s">
        <v>21</v>
      </c>
      <c r="M457" s="3" t="s">
        <v>2130</v>
      </c>
      <c r="N457" s="3" t="s">
        <v>2131</v>
      </c>
      <c r="O457" s="2">
        <v>43556</v>
      </c>
      <c r="P457" s="2">
        <v>44469</v>
      </c>
      <c r="Q457" s="3"/>
      <c r="R457" s="3" t="s">
        <v>21</v>
      </c>
    </row>
    <row r="458" spans="1:18" x14ac:dyDescent="0.25">
      <c r="A458">
        <v>457</v>
      </c>
      <c r="B458" t="s">
        <v>2098</v>
      </c>
      <c r="C458" t="s">
        <v>2099</v>
      </c>
      <c r="D458" t="s">
        <v>2100</v>
      </c>
      <c r="E458" s="16" t="s">
        <v>2101</v>
      </c>
      <c r="F458" t="s">
        <v>2102</v>
      </c>
      <c r="G458" t="s">
        <v>740</v>
      </c>
      <c r="H458" s="3" t="s">
        <v>2129</v>
      </c>
      <c r="I458" s="3" t="s">
        <v>2129</v>
      </c>
      <c r="J458" s="3" t="s">
        <v>2130</v>
      </c>
      <c r="K458" s="3" t="s">
        <v>2129</v>
      </c>
      <c r="L458" s="3" t="s">
        <v>2129</v>
      </c>
      <c r="M458" s="3" t="s">
        <v>2130</v>
      </c>
      <c r="N458" s="3" t="s">
        <v>2129</v>
      </c>
      <c r="O458" s="2">
        <v>43040</v>
      </c>
      <c r="P458" s="2">
        <v>44316</v>
      </c>
      <c r="Q458" s="3"/>
      <c r="R458" s="3" t="s">
        <v>21</v>
      </c>
    </row>
    <row r="459" spans="1:18" x14ac:dyDescent="0.25">
      <c r="A459">
        <v>458</v>
      </c>
      <c r="B459" t="s">
        <v>2103</v>
      </c>
      <c r="C459" t="s">
        <v>2104</v>
      </c>
      <c r="D459" t="s">
        <v>2105</v>
      </c>
      <c r="E459" s="16" t="s">
        <v>2106</v>
      </c>
      <c r="F459" t="s">
        <v>2134</v>
      </c>
      <c r="G459" t="s">
        <v>32</v>
      </c>
      <c r="H459" s="3" t="s">
        <v>2131</v>
      </c>
      <c r="I459" s="3" t="s">
        <v>2129</v>
      </c>
      <c r="J459" s="3" t="s">
        <v>2130</v>
      </c>
      <c r="K459" s="3" t="s">
        <v>2129</v>
      </c>
      <c r="L459" s="3" t="s">
        <v>2131</v>
      </c>
      <c r="M459" s="3" t="s">
        <v>2130</v>
      </c>
      <c r="N459" s="3" t="s">
        <v>2131</v>
      </c>
      <c r="O459" s="2">
        <v>42644</v>
      </c>
      <c r="P459" s="2">
        <v>44255</v>
      </c>
      <c r="Q459" s="3" t="s">
        <v>21</v>
      </c>
    </row>
    <row r="460" spans="1:18" x14ac:dyDescent="0.25">
      <c r="A460">
        <v>459</v>
      </c>
      <c r="B460" t="s">
        <v>2108</v>
      </c>
      <c r="C460" t="s">
        <v>2109</v>
      </c>
      <c r="D460" t="s">
        <v>2110</v>
      </c>
      <c r="E460" s="16" t="s">
        <v>2111</v>
      </c>
      <c r="F460" t="s">
        <v>2112</v>
      </c>
      <c r="G460" t="s">
        <v>462</v>
      </c>
      <c r="H460" s="3" t="s">
        <v>2129</v>
      </c>
      <c r="I460" s="3" t="s">
        <v>2129</v>
      </c>
      <c r="J460" s="3" t="s">
        <v>2130</v>
      </c>
      <c r="K460" s="3" t="s">
        <v>2129</v>
      </c>
      <c r="L460" s="3" t="s">
        <v>2129</v>
      </c>
      <c r="M460" s="3" t="s">
        <v>2130</v>
      </c>
      <c r="N460" s="3" t="s">
        <v>2129</v>
      </c>
      <c r="O460" s="2">
        <v>44562</v>
      </c>
      <c r="P460" s="2">
        <v>46022</v>
      </c>
      <c r="Q460" s="3"/>
      <c r="R460" s="3" t="s">
        <v>21</v>
      </c>
    </row>
    <row r="461" spans="1:18" x14ac:dyDescent="0.25">
      <c r="A461">
        <v>460</v>
      </c>
      <c r="C461" t="s">
        <v>2113</v>
      </c>
      <c r="D461" t="s">
        <v>2114</v>
      </c>
      <c r="E461" s="16" t="s">
        <v>18</v>
      </c>
      <c r="F461" t="s">
        <v>2115</v>
      </c>
      <c r="G461" t="s">
        <v>2116</v>
      </c>
      <c r="H461" s="3" t="s">
        <v>2129</v>
      </c>
      <c r="I461" s="3" t="s">
        <v>2129</v>
      </c>
      <c r="J461" s="3" t="s">
        <v>2131</v>
      </c>
      <c r="K461" s="3" t="s">
        <v>2129</v>
      </c>
      <c r="L461" s="3" t="s">
        <v>2131</v>
      </c>
      <c r="M461" s="3" t="s">
        <v>2130</v>
      </c>
      <c r="N461" s="3" t="s">
        <v>2131</v>
      </c>
      <c r="O461" s="2">
        <v>36892</v>
      </c>
      <c r="P461" s="2">
        <v>38168</v>
      </c>
      <c r="Q461" s="3"/>
      <c r="R461" s="3" t="s">
        <v>21</v>
      </c>
    </row>
    <row r="462" spans="1:18" x14ac:dyDescent="0.25">
      <c r="A462">
        <v>461</v>
      </c>
      <c r="C462" t="s">
        <v>2117</v>
      </c>
      <c r="D462" t="s">
        <v>2118</v>
      </c>
      <c r="E462" s="16" t="s">
        <v>18</v>
      </c>
      <c r="F462" t="s">
        <v>2119</v>
      </c>
      <c r="G462" t="s">
        <v>2120</v>
      </c>
      <c r="H462" s="3" t="s">
        <v>2129</v>
      </c>
      <c r="I462" s="3" t="s">
        <v>2129</v>
      </c>
      <c r="J462" s="3" t="s">
        <v>2131</v>
      </c>
      <c r="K462" s="3" t="s">
        <v>2129</v>
      </c>
      <c r="L462" s="3" t="s">
        <v>2131</v>
      </c>
      <c r="M462" s="3" t="s">
        <v>2130</v>
      </c>
      <c r="N462" s="3" t="s">
        <v>2131</v>
      </c>
      <c r="O462" s="2">
        <v>34029</v>
      </c>
      <c r="P462" s="2">
        <v>34942</v>
      </c>
      <c r="Q462" s="3"/>
      <c r="R462" s="3" t="s">
        <v>21</v>
      </c>
    </row>
    <row r="463" spans="1:18" hidden="1" x14ac:dyDescent="0.25">
      <c r="E463" s="16"/>
      <c r="N463">
        <f>COUNTIF(N2:N462,"no")</f>
        <v>411</v>
      </c>
      <c r="O463" t="s">
        <v>2131</v>
      </c>
      <c r="Q463">
        <f>COUNTIF(Q2:Q462,"x")</f>
        <v>142</v>
      </c>
    </row>
    <row r="464" spans="1:18" hidden="1" x14ac:dyDescent="0.25">
      <c r="E464" s="16"/>
      <c r="N464">
        <f>COUNTIF(N2:N462,"yes")</f>
        <v>41</v>
      </c>
      <c r="O464" t="s">
        <v>2129</v>
      </c>
    </row>
    <row r="465" spans="5:15" hidden="1" x14ac:dyDescent="0.25">
      <c r="E465" s="16"/>
      <c r="N465">
        <f>COUNTIF(N2:N462,"yes(date)")</f>
        <v>4</v>
      </c>
      <c r="O465" t="s">
        <v>2133</v>
      </c>
    </row>
    <row r="466" spans="5:15" hidden="1" x14ac:dyDescent="0.25">
      <c r="N466">
        <f>COUNTIF(N2:N462,"yes(call)")</f>
        <v>4</v>
      </c>
      <c r="O466" t="s">
        <v>2132</v>
      </c>
    </row>
  </sheetData>
  <autoFilter ref="B1:B462" xr:uid="{00000000-0001-0000-0000-000000000000}"/>
  <sortState xmlns:xlrd2="http://schemas.microsoft.com/office/spreadsheetml/2017/richdata2" ref="B2:R462">
    <sortCondition ref="B462:B466"/>
  </sortState>
  <conditionalFormatting sqref="H2:N462">
    <cfRule type="cellIs" dxfId="20" priority="5" operator="equal">
      <formula>"no"</formula>
    </cfRule>
  </conditionalFormatting>
  <conditionalFormatting sqref="N2:N462">
    <cfRule type="cellIs" dxfId="19" priority="1" operator="equal">
      <formula>"yes(call)"</formula>
    </cfRule>
    <cfRule type="cellIs" dxfId="18" priority="2" operator="equal">
      <formula>"yes(call)"</formula>
    </cfRule>
    <cfRule type="cellIs" dxfId="17" priority="3" operator="equal">
      <formula>"yes(date)"</formula>
    </cfRule>
    <cfRule type="cellIs" dxfId="16" priority="4" operator="equal">
      <formula>"yes"</formula>
    </cfRule>
  </conditionalFormatting>
  <hyperlinks>
    <hyperlink ref="E95" r:id="rId1" xr:uid="{CC9E57E7-2EA2-4BC1-B46D-F18C779DA316}"/>
    <hyperlink ref="E17" r:id="rId2" xr:uid="{D36B4FE8-1F1D-4A4D-AD67-BAB0E460D0D0}"/>
    <hyperlink ref="E357" r:id="rId3" xr:uid="{3EE835EE-4BD4-4D14-A918-8A04BCF2BB0E}"/>
    <hyperlink ref="E121" r:id="rId4" xr:uid="{626126A9-8D6C-4D3E-996C-90B4D9E8F2C0}"/>
    <hyperlink ref="E350" r:id="rId5" xr:uid="{7385E8EF-8E95-4055-B94F-ADEF52B9507B}"/>
    <hyperlink ref="E190" r:id="rId6" xr:uid="{B48044CC-7BDF-4BCF-90EA-26C3C062916A}"/>
    <hyperlink ref="F152" r:id="rId7" xr:uid="{1A3F0322-E625-4858-BF88-CDF0CC256B49}"/>
    <hyperlink ref="F462" r:id="rId8" xr:uid="{85990A72-DDCD-4C18-987D-B34085E6CCEE}"/>
    <hyperlink ref="F129" r:id="rId9" xr:uid="{B1A9B5A9-1818-4CF8-AB3A-86C0B2348257}"/>
    <hyperlink ref="F104" r:id="rId10" xr:uid="{0577D448-90F5-47FC-9D02-E930D4749FFB}"/>
    <hyperlink ref="F265" r:id="rId11" xr:uid="{6C1404D7-21E6-4B14-A244-1CA714CC3804}"/>
    <hyperlink ref="F247" r:id="rId12" xr:uid="{9CA3D528-E9D3-4852-8FE1-62EC83BBD782}"/>
    <hyperlink ref="F30" r:id="rId13" xr:uid="{FEC3A3D0-1FB8-4A5E-8977-600AEC5ACB12}"/>
    <hyperlink ref="F364" r:id="rId14" xr:uid="{D577CEF7-075C-40A4-B72F-2B56FD38D569}"/>
    <hyperlink ref="B4" r:id="rId15" display="https://wayback.archive-it.org/12090/20221125120231/https:/www.bbi.europa.eu/projects/abacus" xr:uid="{7F2CF396-78C9-4000-8803-F6F879FB60E0}"/>
    <hyperlink ref="B9" r:id="rId16" display="https://wayback.archive-it.org/12090/20221125120231/https:/www.bbi.europa.eu/projects/afterbiochem" xr:uid="{B07B6BFD-2D9D-4265-B44C-EE70093529A8}"/>
    <hyperlink ref="B10" r:id="rId17" display="https://wayback.archive-it.org/12090/20221125120231/https:/www.bbi.europa.eu/projects/afterlife" xr:uid="{B89159D0-92E7-4E0D-BA0F-155EB05459E1}"/>
    <hyperlink ref="B22" r:id="rId18" display="https://wayback.archive-it.org/12090/20221125120231/https:/www.bbi.europa.eu/projects/alehoop" xr:uid="{1321AE62-579E-454B-8418-64B6D824B6CF}"/>
    <hyperlink ref="B24" r:id="rId19" display="https://wayback.archive-it.org/12090/20221125120231/https:/www.bbi.europa.eu/projects/Allthings.bioPRO" xr:uid="{C9B537F7-CC0E-4F23-A1BF-C39A42D21AA4}"/>
    <hyperlink ref="B29" r:id="rId20" display="https://wayback.archive-it.org/12090/20221125120231/https:/www.bbi.europa.eu/projects/aquabiopro-fit" xr:uid="{DF93221C-0073-46A9-8F89-FBFEA0949A08}"/>
    <hyperlink ref="B42" r:id="rId21" display="https://wayback.archive-it.org/12090/20221125120231/https:/www.bbi.europa.eu/projects/b-ferst" xr:uid="{F83F3C48-622D-4102-AEFE-B646BE2870FA}"/>
    <hyperlink ref="B37" r:id="rId22" display="https://wayback.archive-it.org/12090/20221125120231/https:/www.bbi.europa.eu/projects/bbtwins" xr:uid="{0AAEC598-A27D-4FF2-A270-37BF316802C3}"/>
    <hyperlink ref="B39" r:id="rId23" display="https://wayback.archive-it.org/12090/20221125120231/https:/www.bbi.europa.eu/projects/BeonNAT" xr:uid="{C4AEE415-AC34-4C9D-9F45-5C38533CE888}"/>
    <hyperlink ref="B45" r:id="rId24" display="https://wayback.archive-it.org/12090/20221125120231/https:/www.bbi.europa.eu/projects/biobarr" xr:uid="{8E9D9D64-E67D-4F80-81E0-074A4265386A}"/>
    <hyperlink ref="B46" r:id="rId25" display="https://wayback.archive-it.org/12090/20221125120231/https:/www.bbi.europa.eu/projects/biobec" xr:uid="{381433F9-FB9B-472F-9677-021D196E7D51}"/>
    <hyperlink ref="B47" r:id="rId26" display="https://wayback.archive-it.org/12090/20221125120231/https:/www.bbi.europa.eu/projects/biobesticide" xr:uid="{41D423F8-D838-45E9-9C0A-66F8EEA321B4}"/>
    <hyperlink ref="B48" r:id="rId27" display="https://wayback.archive-it.org/12090/20221125120231/https:/www.bbi.europa.eu/projects/biobridges" xr:uid="{1EDF1F86-9C6A-4068-B606-4A4052752790}"/>
    <hyperlink ref="B49" r:id="rId28" display="https://wayback.archive-it.org/12090/20221125120231/https:/www.bbi.europa.eu/projects/biocanndo" xr:uid="{15CC0AB6-5D0A-48E1-97E5-BCB8B9FFA65B}"/>
    <hyperlink ref="B50" r:id="rId29" display="https://wayback.archive-it.org/12090/20221125120231/https:/www.bbi.europa.eu/projects/biocircularcities" xr:uid="{23857072-1DF8-4059-9EB7-8F36F8DD32C4}"/>
    <hyperlink ref="B51" r:id="rId30" display="https://wayback.archive-it.org/12090/20221125120231/https:/www.bbi.europa.eu/projects/biocomem" xr:uid="{E74031E2-EBF0-477B-8246-9825E9986E11}"/>
    <hyperlink ref="B53" r:id="rId31" display="https://wayback.archive-it.org/12090/20221125120231/https:/www.bbi.europa.eu/projects/bioeconomyventures" xr:uid="{ABA7E696-A2F0-4224-B1DB-16586E1EA2F5}"/>
    <hyperlink ref="B54" r:id="rId32" display="https://wayback.archive-it.org/12090/20221125120231/https:/www.bbi.europa.eu/projects/bioforever" xr:uid="{844EA456-52DA-4876-BFB1-848761EC99F2}"/>
    <hyperlink ref="B56" r:id="rId33" display="https://wayback.archive-it.org/12090/20221125120231/https:/www.bbi.europa.eu/projects/biomotive" xr:uid="{B1C8CC1A-DAF4-4ED8-81AD-3103274E8586}"/>
    <hyperlink ref="B57" r:id="rId34" display="https://wayback.archive-it.org/12090/20221125120231/https:/www.bbi.europa.eu/projects/biontop" xr:uid="{DD2B740F-A417-4B38-9D63-D25052012E10}"/>
    <hyperlink ref="B59" r:id="rId35" display="https://wayback.archive-it.org/12090/20221125120231/https:/www.bbi.europa.eu/projects/biopen" xr:uid="{43A403C3-189B-4D76-AF36-7E162AA1F7BF}"/>
    <hyperlink ref="B60" r:id="rId36" display="https://wayback.archive-it.org/12090/20221125120231/https:/www.bbi.europa.eu/projects/biorescue" xr:uid="{723E24A6-B7EF-4A24-90B0-64AD9D89C20B}"/>
    <hyperlink ref="B61" r:id="rId37" display="https://wayback.archive-it.org/12090/20221125120231/https:/www.bbi.europa.eu/projects/biosea" xr:uid="{6E8377E7-667B-447F-B8A1-FBBBF9D45D20}"/>
    <hyperlink ref="B62" r:id="rId38" display="https://wayback.archive-it.org/12090/20221125120231/https:/www.bbi.europa.eu/projects/bioskoh" xr:uid="{F1186887-6F63-4893-B55A-E537FDD26DD6}"/>
    <hyperlink ref="B68" r:id="rId39" display="https://wayback.archive-it.org/12090/20221125120231/https:/www.bbi.europa.eu/projects/biovexo" xr:uid="{93C35227-2D19-487E-BF19-F5AC788B3C60}"/>
    <hyperlink ref="B70" r:id="rId40" display="https://wayback.archive-it.org/12090/20221125120231/https:/www.bbi.europa.eu/projects/bioways" xr:uid="{B949121A-F4CB-4FF4-AAAB-8244DA9F2EFD}"/>
    <hyperlink ref="B71" r:id="rId41" display="https://wayback.archive-it.org/12090/20221125120231/https:/www.bbi.europa.eu/projects/bizente" xr:uid="{8A0F562B-A823-482E-BB5D-04A58854AC21}"/>
    <hyperlink ref="B77" r:id="rId42" display="https://wayback.archive-it.org/12090/20221125120231/https:/www.bbi.europa.eu/projects/cafipla" xr:uid="{D686F073-7345-4691-A645-066509D7930D}"/>
    <hyperlink ref="B79" r:id="rId43" display="https://wayback.archive-it.org/12090/20221125120231/https:/www.bbi.europa.eu/projects/carbosurf" xr:uid="{BDEFB668-34A2-4CDB-9F9C-E2BB50A0FD1E}"/>
    <hyperlink ref="B80" r:id="rId44" display="https://wayback.archive-it.org/12090/20221125120231/https:/www.bbi.europa.eu/projects/celebio" xr:uid="{3BF773B4-E5BE-4B5E-B869-DAEF0872B3AD}"/>
    <hyperlink ref="B82" r:id="rId45" display="https://wayback.archive-it.org/12090/20221125120231/https:/www.bbi.europa.eu/projects/champion" xr:uid="{48580A8E-D09A-4275-BE0E-96ED1889615A}"/>
    <hyperlink ref="B89" r:id="rId46" display="https://wayback.archive-it.org/12090/20221125120231/https:/www.bbi.europa.eu/projects/circular-biocarbon" xr:uid="{7DD3A605-7EFD-4D09-B410-160914B4A0E2}"/>
    <hyperlink ref="B106" r:id="rId47" display="https://wayback.archive-it.org/12090/20221125120231/https:/www.bbi.europa.eu/projects/deep-purple" xr:uid="{A8FE7ACA-9184-4A73-ACAC-FD1314D37D72}"/>
    <hyperlink ref="B107" r:id="rId48" display="https://wayback.archive-it.org/12090/20221125120231/https:/www.bbi.europa.eu/projects/demeter" xr:uid="{ECF39EE8-F3B4-4311-AC7C-5EB3F53FA60D}"/>
    <hyperlink ref="B109" r:id="rId49" display="https://wayback.archive-it.org/12090/20221125120231/https:/www.bbi.europa.eu/projects/dendromass4europe" xr:uid="{05A45A91-2E3C-4356-94DA-159E61115F9E}"/>
    <hyperlink ref="B125" r:id="rId50" display="https://wayback.archive-it.org/12090/20221125120231/https:/www.bbi.europa.eu/projects/ecofunco" xr:uid="{6CEA3C7E-3FC4-41C4-8AEA-FB978EA90911}"/>
    <hyperlink ref="B128" r:id="rId51" display="https://wayback.archive-it.org/12090/20221125120231/https:/www.bbi.europa.eu/projects/ecoxy" xr:uid="{F34E0F16-05BA-4D4F-8F6B-6A6FA123DE54}"/>
    <hyperlink ref="B131" r:id="rId52" display="https://wayback.archive-it.org/12090/20221125120231/https:/www.bbi.europa.eu/projects/effective" xr:uid="{AE5A8BC7-8512-4461-A8C1-9DFA3844EA13}"/>
    <hyperlink ref="B133" r:id="rId53" display="https://wayback.archive-it.org/12090/20221125120231/https:/www.bbi.europa.eu/projects/efforte" xr:uid="{8DE8EC5B-4B3E-44BC-B9CE-B42AD9B43BCE}"/>
    <hyperlink ref="B137" r:id="rId54" display="https://wayback.archive-it.org/12090/20221125120231/https:/www.bbi.europa.eu/projects/embraced" xr:uid="{43E31917-02CA-46A8-A663-4BA2E35B1E0F}"/>
    <hyperlink ref="B140" r:id="rId55" display="https://wayback.archive-it.org/12090/20221125120231/https:/www.bbi.europa.eu/projects/enzox2" xr:uid="{1F4FFD48-1C56-40C2-8F73-1DD97A0066A9}"/>
    <hyperlink ref="B141" r:id="rId56" display="https://wayback.archive-it.org/12090/20221125120231/https:/www.bbi.europa.eu/projects/enzycle" xr:uid="{15C58E59-16FB-4532-8C61-B921B482AF93}"/>
    <hyperlink ref="B143" r:id="rId57" display="https://wayback.archive-it.org/12090/20221125120231/https:/www.bbi.europa.eu/projects/eucaliva" xr:uid="{6B006FFF-6BF9-49DF-BCA3-57755B6A594F}"/>
    <hyperlink ref="B147" r:id="rId58" display="https://wayback.archive-it.org/12090/20221125120231/https:/www.bbi.europa.eu/projects/excornseed" xr:uid="{D857D6E8-F9DF-4D14-9503-6F6DE74C7AEA}"/>
    <hyperlink ref="B148" r:id="rId59" display="https://wayback.archive-it.org/12090/20221125120231/https:/www.bbi.europa.eu/projects/exilva" xr:uid="{351AFEF5-D5DB-46AD-9612-96B101ED3D13}"/>
    <hyperlink ref="B151" r:id="rId60" display="https://wayback.archive-it.org/12090/20221125120231/https:/www.bbi.europa.eu/projects/farmyng" xr:uid="{BB8307FD-90C0-4CE0-A9AD-047FDDAA87AE}"/>
    <hyperlink ref="B155" r:id="rId61" display="https://wayback.archive-it.org/12090/20221125120231/https:/www.bbi.europa.eu/projects/first2run" xr:uid="{3E8A708F-26E7-4750-86F7-30EBF0A0FB2D}"/>
    <hyperlink ref="B177" r:id="rId62" display="https://wayback.archive-it.org/12090/20221125120231/https:/www.bbi.europa.eu/projects/fraction" xr:uid="{0A3D17C4-82D3-4667-BF12-20F316C686F9}"/>
    <hyperlink ref="B196" r:id="rId63" display="https://wayback.archive-it.org/12090/20221125120231/https:/www.bbi.europa.eu/projects/glaukos" xr:uid="{799794DA-1EC8-4767-AA44-4CFEEB2F3C8F}"/>
    <hyperlink ref="B202" r:id="rId64" display="https://wayback.archive-it.org/12090/20221125120231/https:/www.bbi.europa.eu/projects/grace" xr:uid="{8C3CA22A-AD49-4A2E-ACA8-F246A8FE167B}"/>
    <hyperlink ref="B205" r:id="rId65" display="https://wayback.archive-it.org/12090/20221125120231/https:/www.bbi.europa.eu/projects/greenlight" xr:uid="{62E8DC41-1F24-486B-B900-B489EC5FFAF3}"/>
    <hyperlink ref="B207" r:id="rId66" display="https://wayback.archive-it.org/12090/20221125120231/https:/www.bbi.europa.eu/projects/greensolres" xr:uid="{3456C481-AC2E-49F0-910B-05745E8CE393}"/>
    <hyperlink ref="B208" r:id="rId67" display="https://wayback.archive-it.org/12090/20221125120231/https:/www.bbi.europa.eu/projects/grete" xr:uid="{10AA9B6D-2051-4C51-BE80-2E09BDFCE2DF}"/>
    <hyperlink ref="B221" r:id="rId68" display="https://wayback.archive-it.org/12090/20221125120231/https:/www.bbi.europa.eu/projects/hyperbiocoat" xr:uid="{5E974055-8191-4B2F-8930-11320BEE8053}"/>
    <hyperlink ref="B225" r:id="rId69" display="https://wayback.archive-it.org/12090/20221125120231/https:/www.bbi.europa.eu/projects/ict-biochain" xr:uid="{3AF9DED9-6444-43BF-B454-5F5EB8434BBB}"/>
    <hyperlink ref="B226" r:id="rId70" display="https://wayback.archive-it.org/12090/20221125120231/https:/www.bbi.europa.eu/projects/ifermenter" xr:uid="{94EC440F-6714-40EA-BA15-19BFD251AE41}"/>
    <hyperlink ref="B231" r:id="rId71" display="https://wayback.archive-it.org/12090/20221125120231/https:/www.bbi.europa.eu/projects/indirect" xr:uid="{07EB44AF-A851-4971-91AF-301C5DCB7513}"/>
    <hyperlink ref="B232" r:id="rId72" display="https://wayback.archive-it.org/12090/20221125120231/https:/www.bbi.europa.eu/projects/ingreen" xr:uid="{FA5E9016-B0E6-40B9-928F-E98A46108901}"/>
    <hyperlink ref="B239" r:id="rId73" display="https://wayback.archive-it.org/12090/20221125120231/https:/www.bbi.europa.eu/projects/iroddi" xr:uid="{C8A20699-5775-4958-88F4-AA75729DF40E}"/>
    <hyperlink ref="B250" r:id="rId74" display="https://wayback.archive-it.org/12090/20221125120231/https:/www.bbi.europa.eu/projects/libbio" xr:uid="{8D1575C7-D807-4E30-802D-5F48177D701B}"/>
    <hyperlink ref="B251" r:id="rId75" display="https://wayback.archive-it.org/12090/20221125120231/https:/www.bbi.europa.eu/projects/libre" xr:uid="{EA48405F-E8FF-4988-B90B-275FC4DE400A}"/>
    <hyperlink ref="B253" r:id="rId76" display="https://wayback.archive-it.org/12090/20221125120231/https:/www.bbi.europa.eu/projects/lift" xr:uid="{52DFF309-8A12-49D7-BB0C-3CEAB0B7944E}"/>
    <hyperlink ref="B254" r:id="rId77" display="https://wayback.archive-it.org/12090/20221125120231/https:/www.bbi.europa.eu/projects/lignicoat" xr:uid="{9521F5C5-01B4-4400-93EB-C9261B95FA56}"/>
    <hyperlink ref="B255" r:id="rId78" display="https://wayback.archive-it.org/12090/20221125120231/https:/www.bbi.europa.eu/projects/ligniox" xr:uid="{B5744748-0A9A-4A69-91D8-63916F300575}"/>
    <hyperlink ref="B256" r:id="rId79" display="https://wayback.archive-it.org/12090/20221125120231/https:/www.bbi.europa.eu/projects/lignoflag" xr:uid="{14F5E2C9-7617-4AEA-BAC2-27C06C9EDC06}"/>
    <hyperlink ref="B257" r:id="rId80" display="https://wayback.archive-it.org/12090/20221125120231/https:/www.bbi.europa.eu/projects/lipes" xr:uid="{E613699A-3BC9-4457-8F48-8CC46AB7C5B6}"/>
    <hyperlink ref="B261" r:id="rId81" display="https://wayback.archive-it.org/12090/20221125120231/https:/www.bbi.europa.eu/projects/macro-cascade" xr:uid="{803999DE-F5E3-411C-80C9-2C267C968F97}"/>
    <hyperlink ref="B262" r:id="rId82" display="https://wayback.archive-it.org/12090/20221125120231/https:/www.bbi.europa.eu/projects/magnificent" xr:uid="{B1A52AE8-3D35-4C09-82A2-EB1814E00B80}"/>
    <hyperlink ref="B263" r:id="rId83" display="https://wayback.archive-it.org/12090/20221125120231/https:/www.bbi.europa.eu/projects/mandala" xr:uid="{9B3C6A5C-EDE4-4BEE-AE53-8F32E76538AC}"/>
    <hyperlink ref="B280" r:id="rId84" display="https://wayback.archive-it.org/12090/20221125120231/https:/www.bbi.europa.eu/projects/MPowerBIO" xr:uid="{07D9670D-CA86-4E7F-9E5E-4F8939E2AF53}"/>
    <hyperlink ref="B283" r:id="rId85" display="https://wayback.archive-it.org/12090/20221125120231/https:/www.bbi.europa.eu/projects/multistr3am" xr:uid="{9E0428DA-347F-4F2B-8C3F-3C546591A3C0}"/>
    <hyperlink ref="B294" r:id="rId86" display="https://wayback.archive-it.org/12090/20221125120231/https:/www.bbi.europa.eu/projects/nenu2phar" xr:uid="{50C1B209-D9C7-4F9B-A3CA-128BB2CE951F}"/>
    <hyperlink ref="B295" r:id="rId87" display="https://wayback.archive-it.org/12090/20221125120231/https:/www.bbi.europa.eu/projects/neocel" xr:uid="{9CD325DE-179E-424A-9D9C-713B8AA263F4}"/>
    <hyperlink ref="B297" r:id="rId88" display="https://wayback.archive-it.org/12090/20221125120231/https:/www.bbi.europa.eu/projects/newfert" xr:uid="{90D1C793-D090-4B9C-8BF6-EA03B710F490}"/>
    <hyperlink ref="B305" r:id="rId89" display="https://wayback.archive-it.org/12090/20221125120231/https:/www.bbi.europa.eu/projects/oleaf4value" xr:uid="{8C02ACA3-88E6-4601-AD51-A2A58A0F73B9}"/>
    <hyperlink ref="B306" r:id="rId90" display="https://wayback.archive-it.org/12090/20221125120231/https:/www.bbi.europa.eu/projects/optisochem" xr:uid="{56F79564-57C2-436C-8994-6A8D89403910}"/>
    <hyperlink ref="B311" r:id="rId91" display="https://wayback.archive-it.org/12090/20221125120231/https:/www.bbi.europa.eu/projects/peference" xr:uid="{31AC5AB5-A539-434F-AFEB-CEB82C992EAE}"/>
    <hyperlink ref="B312" r:id="rId92" display="https://wayback.archive-it.org/12090/20221125120231/https:/www.bbi.europa.eu/projects/percal" xr:uid="{E56E7533-8FA7-4A53-A38A-1AE96CD7522A}"/>
    <hyperlink ref="B313" r:id="rId93" display="https://wayback.archive-it.org/12090/20221125120231/https:/www.bbi.europa.eu/projects/perfecoat" xr:uid="{514229C5-91F0-4863-A712-BE16D66639A0}"/>
    <hyperlink ref="B317" r:id="rId94" display="https://wayback.archive-it.org/12090/20221125120231/https:/www.bbi.europa.eu/projects/phenolexa" xr:uid="{237EDD31-2BAC-4342-82C3-4DA078DCAE48}"/>
    <hyperlink ref="B318" r:id="rId95" display="https://wayback.archive-it.org/12090/20221125120231/https:/www.bbi.europa.eu/projects/phera" xr:uid="{664459F7-1027-406C-B05D-9452D4E04A17}"/>
    <hyperlink ref="B320" r:id="rId96" display="https://wayback.archive-it.org/12090/20221125120231/https:/www.bbi.europa.eu/projects/pilots4u" xr:uid="{6E15580A-3B59-4A37-A4B1-12992E6A2A78}"/>
    <hyperlink ref="B324" r:id="rId97" display="https://wayback.archive-it.org/12090/20221125120231/https:/www.bbi.europa.eu/projects/plenitude" xr:uid="{F438A8FA-86BE-4F75-AF83-523AB9F69531}"/>
    <hyperlink ref="B332" r:id="rId98" display="https://wayback.archive-it.org/12090/20221125120231/https:/www.bbi.europa.eu/projects/prolific" xr:uid="{A3D8F1AF-1BD8-4CE2-B64B-23AEDAF678EA}"/>
    <hyperlink ref="B333" r:id="rId99" display="https://wayback.archive-it.org/12090/20221125120231/https:/www.bbi.europa.eu/projects/prominent" xr:uid="{888233A7-DCF3-443B-8F9E-D36509F5B44F}"/>
    <hyperlink ref="B339" r:id="rId100" display="https://wayback.archive-it.org/12090/20221125120231/https:/www.bbi.europa.eu/projects/provides" xr:uid="{FA86B7DF-88DC-4BEA-8A7D-AE831B6282E4}"/>
    <hyperlink ref="B340" r:id="rId101" display="https://wayback.archive-it.org/12090/20221125120231/https:/www.bbi.europa.eu/projects/pulp2value" xr:uid="{42D37275-805A-48CC-A089-FBEAD7B6455A}"/>
    <hyperlink ref="B341" r:id="rId102" display="https://wayback.archive-it.org/12090/20221125120231/https:/www.bbi.europa.eu/projects/pulpacktion" xr:uid="{1B125BB4-157E-43CD-B530-F2CE6FAC8010}"/>
    <hyperlink ref="B346" r:id="rId103" display="https://wayback.archive-it.org/12090/20221125120231/https:/www.bbi.europa.eu/projects/recover" xr:uid="{7A172AF2-6E71-4727-B33C-4B169BEB1F47}"/>
    <hyperlink ref="B347" r:id="rId104" display="https://wayback.archive-it.org/12090/20221125120231/https:/www.bbi.europa.eu/projects/redwine" xr:uid="{5BF59CA5-BF98-417E-9AED-7B6F8EBA4565}"/>
    <hyperlink ref="B349" r:id="rId105" display="https://wayback.archive-it.org/12090/20221125120231/https:/www.bbi.europa.eu/projects/refucoat" xr:uid="{E10E8295-3B35-493E-BB30-6C9D8790AD2F}"/>
    <hyperlink ref="B355" r:id="rId106" display="https://wayback.archive-it.org/12090/20221125120231/https:/www.bbi.europa.eu/projects/resolute" xr:uid="{3916FA46-968B-484E-B8E4-A18AD697E4B7}"/>
    <hyperlink ref="B356" r:id="rId107" display="https://wayback.archive-it.org/12090/20221125120231/https:/www.bbi.europa.eu/projects/resolve" xr:uid="{F5E45FAE-7215-46EF-A023-6189119EA156}"/>
    <hyperlink ref="B360" r:id="rId108" display="https://wayback.archive-it.org/12090/20221125120231/https:/www.bbi.europa.eu/projects/roadtobio" xr:uid="{CABAA908-2D09-4809-AC6B-6B687C3E285D}"/>
    <hyperlink ref="B371" r:id="rId109" display="https://wayback.archive-it.org/12090/20221125120231/https:/www.bbi.europa.eu/projects/scale" xr:uid="{B365603D-842D-4998-9117-9B3CBA228891}"/>
    <hyperlink ref="B379" r:id="rId110" display="https://wayback.archive-it.org/12090/20221125120231/https:/www.bbi.europa.eu/projects/selectiveli" xr:uid="{27520379-80F9-4496-87EF-E78EFC35FA40}"/>
    <hyperlink ref="B383" r:id="rId111" display="https://wayback.archive-it.org/12090/20221125120231/https:/www.bbi.europa.eu/projects/sherpack" xr:uid="{A109F184-D51F-4A0C-94D2-EFB76A4BDB14}"/>
    <hyperlink ref="B389" r:id="rId112" display="https://wayback.archive-it.org/12090/20221125120231/https:/www.bbi.europa.eu/projects/smartbox" xr:uid="{12E5A3B3-2C3E-4920-82C9-C206472287A3}"/>
    <hyperlink ref="B390" r:id="rId113" display="https://wayback.archive-it.org/12090/20221125120231/https:/www.bbi.europa.eu/projects/smartli" xr:uid="{61B1DCBB-5F07-475D-94B5-54CCE7546F73}"/>
    <hyperlink ref="B393" r:id="rId114" display="https://wayback.archive-it.org/12090/20221125120231/https:/www.bbi.europa.eu/projects/spiralg" xr:uid="{4CBCCB2D-2B3B-44A0-96DD-64209C57B785}"/>
    <hyperlink ref="B396" r:id="rId115" display="https://wayback.archive-it.org/12090/20221125120231/https:/www.bbi.europa.eu/projects/ssuchy" xr:uid="{D753D1BB-36B2-457C-B219-BBCA66B139F4}"/>
    <hyperlink ref="B397" r:id="rId116" display="https://wayback.archive-it.org/12090/20221125120231/https:/www.bbi.europa.eu/projects/star4bbi" xr:uid="{ACF946BC-2F66-421B-A5E9-A3F92B2162E2}"/>
    <hyperlink ref="B401" r:id="rId117" display="https://wayback.archive-it.org/12090/20221125120231/https:/www.bbi.europa.eu/projects/susbind" xr:uid="{FD5825DB-D3A8-49FB-94A3-45EF8BB2B1E9}"/>
    <hyperlink ref="B402" r:id="rId118" display="https://wayback.archive-it.org/12090/20221125120231/https:/www.bbi.europa.eu/projects/susfert" xr:uid="{C0812E17-1FE3-4C3D-B266-18C4FB84D3DC}"/>
    <hyperlink ref="B404" r:id="rId119" display="https://wayback.archive-it.org/12090/20221125120231/https:/www.bbi.europa.eu/projects/sweetwoods" xr:uid="{969CEA8A-3547-4587-89E6-C590D2A83B93}"/>
    <hyperlink ref="B407" r:id="rId120" display="https://wayback.archive-it.org/12090/20221125120231/https:/www.bbi.europa.eu/projects/sylfeed" xr:uid="{D8ED0C68-01DB-456B-AB74-CEAA55D29223}"/>
    <hyperlink ref="B409" r:id="rId121" display="https://wayback.archive-it.org/12090/20221125120231/https:/www.bbi.europa.eu/projects/tech4effect" xr:uid="{65AEFB90-5D9F-437D-9553-0F3845803C39}"/>
    <hyperlink ref="B422" r:id="rId122" display="https://wayback.archive-it.org/12090/20221125120231/https:/www.bbi.europa.eu/projects/unlock" xr:uid="{2FB75908-F299-453D-8A76-49D8A8D5A5A3}"/>
    <hyperlink ref="B423" r:id="rId123" display="https://wayback.archive-it.org/12090/20221125120231/https:/www.bbi.europa.eu/projects/unravel" xr:uid="{D25CFDBF-2202-473E-B598-D03A6405D15A}"/>
    <hyperlink ref="B424" r:id="rId124" display="https://wayback.archive-it.org/12090/20221125120231/https:/www.bbi.europa.eu/projects/up4health" xr:uid="{0555E3D0-9822-4615-AE0C-6CBCA3BF396D}"/>
    <hyperlink ref="B426" r:id="rId125" display="https://wayback.archive-it.org/12090/20221125120231/https:/www.bbi.europa.eu/projects/urbiofin" xr:uid="{5ED19BF1-4454-4A8C-A905-A63BA7B4B2EE}"/>
    <hyperlink ref="B427" r:id="rId126" display="https://wayback.archive-it.org/12090/20221125120231/https:/www.bbi.europa.eu/projects/urbiofuture" xr:uid="{7037FA00-F2F6-4B95-AC14-89BFEA46F448}"/>
    <hyperlink ref="B428" r:id="rId127" display="https://wayback.archive-it.org/12090/20221125120231/https:/www.bbi.europa.eu/projects/us4greenchem" xr:uid="{7DCA7188-420F-4443-B76B-B2E0063F3550}"/>
    <hyperlink ref="B429" r:id="rId128" display="https://wayback.archive-it.org/12090/20221125120231/https:/www.bbi.europa.eu/projects/usable-packaging" xr:uid="{E78CA072-A629-451B-9CAF-3EAAAFD0A032}"/>
    <hyperlink ref="B431" r:id="rId129" display="https://wayback.archive-it.org/12090/20221125120231/https:/www.bbi.europa.eu/projects/valchem" xr:uid="{2B2FD374-1CFC-4B9F-BF17-1949112EA45E}"/>
    <hyperlink ref="B434" r:id="rId130" display="https://wayback.archive-it.org/12090/20221125120231/https:/www.bbi.europa.eu/projects/valuemag" xr:uid="{65609C5D-3D60-45B7-833B-3C95315C3D9F}"/>
    <hyperlink ref="B435" r:id="rId131" display="https://wayback.archive-it.org/12090/20221125120231/https:/www.bbi.europa.eu/projects/vamos" xr:uid="{FE2421B1-DAF7-44F3-A7F3-4C59AD4F9178}"/>
    <hyperlink ref="B439" r:id="rId132" display="https://wayback.archive-it.org/12090/20221125120231/https:/www.bbi.europa.eu/projects/vehicle" xr:uid="{EB7429A5-BE7C-437B-A4DF-62E122B279E5}"/>
    <hyperlink ref="B440" r:id="rId133" display="https://wayback.archive-it.org/12090/20221125120231/https:/www.bbi.europa.eu/projects/vibes" xr:uid="{76B71832-DEFA-4E80-9342-BB4FA2872CE4}"/>
    <hyperlink ref="B442" r:id="rId134" display="https://wayback.archive-it.org/12090/20221125120231/https:/www.bbi.europa.eu/projects/viobond" xr:uid="{E545B86F-B4C0-45AC-B916-A1E342D63CC0}"/>
    <hyperlink ref="B444" r:id="rId135" display="https://wayback.archive-it.org/12090/20221125120231/https:/www.bbi.europa.eu/projects/vipriscar" xr:uid="{436C010C-2C24-4159-BD6F-D1E05F7007A7}"/>
    <hyperlink ref="B446" r:id="rId136" display="https://wayback.archive-it.org/12090/20221125120231/https:/www.bbi.europa.eu/projects/waseabi" xr:uid="{DAAA8E94-23B5-4ED0-9A68-3F3C8D650603}"/>
    <hyperlink ref="B455" r:id="rId137" display="https://wayback.archive-it.org/12090/20221125120231/https:/www.bbi.europa.eu/projects/woodzymes" xr:uid="{00E211E9-53E7-486D-A477-B61D01B7BA9E}"/>
    <hyperlink ref="B459" r:id="rId138" display="https://wayback.archive-it.org/12090/20221125120231/https:/www.bbi.europa.eu/projects/zelcor" xr:uid="{5AD27C72-1276-40D3-9BD2-DBCA00F8D3C5}"/>
    <hyperlink ref="F452" r:id="rId139" xr:uid="{A4B1BB3C-ECDC-4062-8598-65E2FAB0B2F1}"/>
    <hyperlink ref="E9" r:id="rId140" xr:uid="{DB4BA564-77E1-445F-9092-D9A292588CE1}"/>
    <hyperlink ref="G4" r:id="rId141" display="https://cordis.europa.eu/programme/id/H2020-EU.3.2./en" xr:uid="{1BBBE763-2653-4743-9142-01AF99D3AD08}"/>
    <hyperlink ref="G9" r:id="rId142" display="https://cordis.europa.eu/programme/id/H2020-EU.3.2./en" xr:uid="{3CF4CEDD-688B-4293-9902-7E2D411A4767}"/>
    <hyperlink ref="G10" r:id="rId143" display="https://cordis.europa.eu/programme/id/H2020-EU.3.2./en" xr:uid="{E8CB1B8E-3267-4830-84C3-16C42D422B6D}"/>
    <hyperlink ref="G22" r:id="rId144" display="https://cordis.europa.eu/programme/id/H2020-EU.3.2./en" xr:uid="{6A1F9A27-367B-40F9-9DE5-2E52335D4CB9}"/>
    <hyperlink ref="G24" r:id="rId145" display="https://cordis.europa.eu/programme/id/H2020-EU.3.2./en" xr:uid="{41FA3A09-580C-4BB8-A0AA-AF80BD02C095}"/>
    <hyperlink ref="E29" r:id="rId146" xr:uid="{52741138-EDF0-432D-A4EC-CABAB7EAAF54}"/>
    <hyperlink ref="G42" r:id="rId147" display="https://cordis.europa.eu/programme/id/H2020-EU.2.1.4./en" xr:uid="{F6F6D4C2-8740-439B-A2CB-CEBA46AFFF86}"/>
    <hyperlink ref="G39" r:id="rId148" display="https://cordis.europa.eu/programme/id/H2020-EU.3.2./en" xr:uid="{9D4299C2-18CD-41A9-9E87-3F50CA9AD801}"/>
    <hyperlink ref="G45" r:id="rId149" display="https://cordis.europa.eu/programme/id/H2020-EU.3.2./en" xr:uid="{8A2E20E7-6A5C-4EEC-B1BC-7E5E5A85244F}"/>
    <hyperlink ref="G46" r:id="rId150" display="https://cordis.europa.eu/programme/id/H2020-EU.3.2./en" xr:uid="{83A911B6-D426-4A82-BD99-1B6DEFFF856D}"/>
    <hyperlink ref="G47" r:id="rId151" display="https://cordis.europa.eu/programme/id/H2020-EU.3.2./en" xr:uid="{5A88F8FC-3D74-4B3D-B265-674DCEEF75B3}"/>
    <hyperlink ref="E49" r:id="rId152" xr:uid="{1A15B4D8-6123-453E-99C4-3F412D61F3BC}"/>
    <hyperlink ref="G49" r:id="rId153" display="https://cordis.europa.eu/programme/id/H2020-EU.3.2./en" xr:uid="{69ED4C36-B2E9-45AD-8D35-AA2BF462AF5F}"/>
    <hyperlink ref="G50" r:id="rId154" display="https://cordis.europa.eu/programme/id/H2020-EU.3.2./en" xr:uid="{B5DA771A-E1C6-468C-AA09-7719D4973A65}"/>
    <hyperlink ref="G53" r:id="rId155" display="https://cordis.europa.eu/programme/id/H2020-EU.3.2./en" xr:uid="{E1F4B9B1-1808-4D25-BC1E-A0CE817109B0}"/>
    <hyperlink ref="G54" r:id="rId156" display="https://cordis.europa.eu/programme/id/H2020-EU.3.2./en" xr:uid="{A3954D3E-5D2D-4702-9103-974446F650E8}"/>
    <hyperlink ref="G56" r:id="rId157" display="https://cordis.europa.eu/programme/id/H2020-EU.3.2./en" xr:uid="{A6EB7DF9-6757-43EC-BBBF-7FACA7F008F7}"/>
    <hyperlink ref="G59" r:id="rId158" display="https://cordis.europa.eu/programme/id/H2020-EU.3.2./en" xr:uid="{5B907C5A-BB23-4BC3-A5AD-8C7AD7861CF5}"/>
    <hyperlink ref="G60" r:id="rId159" display="https://cordis.europa.eu/programme/id/H2020-EU.3.2./en" xr:uid="{6FDC999D-594C-4010-9D49-A315F7C21C7A}"/>
    <hyperlink ref="G61" r:id="rId160" display="https://cordis.europa.eu/programme/id/H2020-EU.3.2./en" xr:uid="{FE1CC4C7-0E94-400D-9B46-E236126473F2}"/>
    <hyperlink ref="G62" r:id="rId161" display="https://cordis.europa.eu/programme/id/H2020-EU.3.2./en" xr:uid="{A4723F82-3489-4135-852C-B293ACCB099E}"/>
    <hyperlink ref="B64" r:id="rId162" display="https://wayback.archive-it.org/12090/20221125120231/https:/www.bbi.europa.eu/projects/BioSPRINT" xr:uid="{2BEA8C75-88B5-4720-B7D4-F994520C6713}"/>
    <hyperlink ref="B65" r:id="rId163" display="https://wayback.archive-it.org/12090/20221125120231/https:/www.bbi.europa.eu/projects/biosuppack" xr:uid="{7748840B-B5CB-4143-82F4-DB0F0AFAC22A}"/>
    <hyperlink ref="B66" r:id="rId164" display="https://wayback.archive-it.org/12090/20221125120231/https:/www.bbi.europa.eu/projects/bioswitch" xr:uid="{0BC9D23A-01E1-4FB9-870A-387023C7D8F0}"/>
    <hyperlink ref="G64" r:id="rId165" display="https://cordis.europa.eu/programme/id/H2020-EU.3.2./en" xr:uid="{F4B6D565-9010-4AD4-8560-4603470BF386}"/>
    <hyperlink ref="G65" r:id="rId166" display="https://cordis.europa.eu/programme/id/H2020-EU.3.2./en" xr:uid="{534C3ACB-C8FF-4108-B169-6CD45C65E5DF}"/>
    <hyperlink ref="G66" r:id="rId167" display="https://cordis.europa.eu/programme/id/H2020-EU.3.2./en" xr:uid="{139A3F92-0377-4713-8DA7-80FA0E454AB4}"/>
    <hyperlink ref="G68" r:id="rId168" display="https://cordis.europa.eu/programme/id/H2020-EU.3.2./en" xr:uid="{BFA95485-4421-49A3-9FD1-4F7222404203}"/>
    <hyperlink ref="G70" r:id="rId169" display="https://cordis.europa.eu/programme/id/H2020-EU.3.2./en" xr:uid="{8AC4C7C2-569D-4AFA-B247-7226239D0C8C}"/>
    <hyperlink ref="G71" r:id="rId170" display="https://cordis.europa.eu/programme/id/H2020-EU.3.2./en" xr:uid="{7194F975-E90E-49B2-B7F5-F62EEDB6E367}"/>
    <hyperlink ref="G77" r:id="rId171" display="https://cordis.europa.eu/programme/id/H2020-EU.3.2./en" xr:uid="{D2AD5A8A-E04C-48A7-83EA-DD35F518AE29}"/>
    <hyperlink ref="G79" r:id="rId172" display="https://cordis.europa.eu/programme/id/H2020-EU.3.2./en" xr:uid="{49D6AAF7-3A6A-4C99-A37E-FE0791041E21}"/>
    <hyperlink ref="G80" r:id="rId173" display="https://cordis.europa.eu/programme/id/H2020-EU.2.1.4./en" xr:uid="{98639514-E969-4E37-ACD3-0FC2C3F3A737}"/>
    <hyperlink ref="B81" r:id="rId174" display="https://wayback.archive-it.org/12090/20221125120231/https:/www.bbi.europa.eu/projects/celluwiz" xr:uid="{5BEA7EB1-4441-43E4-9902-E8B83B5D83CF}"/>
    <hyperlink ref="G81" r:id="rId175" display="https://cordis.europa.eu/programme/id/H2020-EU.2.1.4./en" xr:uid="{41EFDBFE-8868-4C57-A204-FC3CEE5DE124}"/>
    <hyperlink ref="E82" r:id="rId176" xr:uid="{76587666-F1D0-40EE-9942-0B8A379AC26A}"/>
    <hyperlink ref="G89" r:id="rId177" display="https://cordis.europa.eu/programme/id/H2020-EU.3.2./en" xr:uid="{BDA85870-718A-4FEE-984E-D237D495E5D0}"/>
    <hyperlink ref="G107" r:id="rId178" display="https://cordis.europa.eu/programme/id/H2020-EU.3.2./en" xr:uid="{48D19247-92EA-4F0D-AC2A-AD74F1882B30}"/>
    <hyperlink ref="E109" r:id="rId179" xr:uid="{6C62712C-BA5F-478E-A5D5-3770E5026680}"/>
    <hyperlink ref="G125" r:id="rId180" display="https://cordis.europa.eu/programme/id/H2020-EU.2.1.4./en" xr:uid="{A800396F-CC59-411F-9ED1-58FC92932951}"/>
    <hyperlink ref="G128" r:id="rId181" display="https://cordis.europa.eu/programme/id/H2020-EU.3.2./en" xr:uid="{ECD66A18-D257-4BA3-947B-16B85E8FF27B}"/>
    <hyperlink ref="G131" r:id="rId182" display="https://cordis.europa.eu/programme/id/H2020-EU.3.2./en" xr:uid="{932AE9B1-1FEF-456E-92D3-6E1CC269B373}"/>
    <hyperlink ref="G133" r:id="rId183" display="https://cordis.europa.eu/programme/id/H2020-EU.3.2./en" xr:uid="{50BF8475-BCF3-4261-8591-3E5180DE76F9}"/>
    <hyperlink ref="G137" r:id="rId184" display="https://cordis.europa.eu/programme/id/H2020-EU.3.2./en" xr:uid="{2F2B99CF-93FD-4D47-A8D8-DD869282AF2A}"/>
    <hyperlink ref="E140" r:id="rId185" xr:uid="{EF553B29-AB4A-4216-BC20-A1869B72FD37}"/>
    <hyperlink ref="G140" r:id="rId186" display="https://cordis.europa.eu/programme/id/H2020-EU.3.2./en" xr:uid="{F9753BFD-4D60-45C1-A5DA-A24021FF3AF3}"/>
    <hyperlink ref="G141" r:id="rId187" display="https://cordis.europa.eu/programme/id/H2020-EU.3.2./en" xr:uid="{08BDAE0F-85F6-4105-A8DB-2B5CD3480893}"/>
    <hyperlink ref="G147" r:id="rId188" display="https://cordis.europa.eu/programme/id/H2020-EU.3.2./en" xr:uid="{91E0712C-C62A-49E0-94A3-AECE9264A4AF}"/>
    <hyperlink ref="G155" r:id="rId189" display="https://cordis.europa.eu/programme/id/H2020-EU.3.2./en" xr:uid="{A2615527-72CF-4906-872E-410F48A8C815}"/>
    <hyperlink ref="G177" r:id="rId190" display="https://cordis.europa.eu/programme/id/H2020-EU.3.2./en" xr:uid="{6B775DD1-293E-4E59-A8EA-FA96EB4731C8}"/>
    <hyperlink ref="E179" r:id="rId191" xr:uid="{D7E94581-94C8-4488-A943-ED14A28D6E67}"/>
    <hyperlink ref="G196" r:id="rId192" display="https://cordis.europa.eu/programme/id/H2020-EU.3.2./en" xr:uid="{807B6EB8-327F-4513-AA9F-D5F0F810A9A9}"/>
    <hyperlink ref="G205" r:id="rId193" display="https://cordis.europa.eu/programme/id/H2020-EU.3.2./en" xr:uid="{7FCFEB4C-34EA-49EA-B605-B88102B2F43A}"/>
    <hyperlink ref="E206" r:id="rId194" xr:uid="{EC4C7307-DCAC-4FFB-A28A-578405D79941}"/>
    <hyperlink ref="E208" r:id="rId195" xr:uid="{1EBD120F-4542-4285-AD58-B96B91D0A1AB}"/>
    <hyperlink ref="G208" r:id="rId196" display="https://cordis.europa.eu/programme/id/H2020-EU.2.1.4./en" xr:uid="{FB5FA138-D4AB-418B-AFCE-26B59D624993}"/>
    <hyperlink ref="G226" r:id="rId197" display="https://cordis.europa.eu/programme/id/H2020-EU.3.2./en" xr:uid="{E65A9692-E6CB-4B1E-A957-AE547A60A918}"/>
    <hyperlink ref="G232" r:id="rId198" display="https://cordis.europa.eu/programme/id/H2020-EU.2.1.4./en" xr:uid="{0C83E665-E82C-45D5-AD25-6A77581B72B0}"/>
    <hyperlink ref="G239" r:id="rId199" display="https://cordis.europa.eu/programme/id/H2020-EU.3.2./en" xr:uid="{1F59897D-BF9A-4FA6-8899-B9A26B44FB4A}"/>
    <hyperlink ref="G253" r:id="rId200" display="https://cordis.europa.eu/programme/id/H2020-EU.2.1.4./en" xr:uid="{BEC9A507-1EE3-4CBD-AFC6-E7AFF5CE8E45}"/>
    <hyperlink ref="G255" r:id="rId201" display="https://cordis.europa.eu/programme/id/H2020-EU.3.2./en" xr:uid="{3B97F2FC-53F9-45D4-A93D-3CE406B1E8C7}"/>
    <hyperlink ref="G256" r:id="rId202" display="https://cordis.europa.eu/programme/id/H2020-EU.3.2./en" xr:uid="{AFA135B0-0E73-43C7-849D-C14001C7FF6B}"/>
    <hyperlink ref="E262" r:id="rId203" xr:uid="{D2DDFBA1-60EE-4B52-A5C9-E8A83D2A3ED5}"/>
    <hyperlink ref="G280" r:id="rId204" display="https://cordis.europa.eu/programme/id/H2020-EU.3.2./en" xr:uid="{E429C102-C3D7-4C56-86FB-DBB757EEA4CF}"/>
    <hyperlink ref="G283" r:id="rId205" display="https://cordis.europa.eu/programme/id/H2020-EU.3.2./en" xr:uid="{41E30BD6-1A18-4862-8235-775D9861D721}"/>
    <hyperlink ref="G294" r:id="rId206" display="https://cordis.europa.eu/programme/id/H2020-EU.3.2./en" xr:uid="{BD339AA8-094B-4987-997C-E90DAEB64EDB}"/>
    <hyperlink ref="G297" r:id="rId207" display="https://cordis.europa.eu/programme/id/H2020-EU.3.2./en" xr:uid="{D56D719D-E262-4B6E-8D81-077A5028ACAC}"/>
    <hyperlink ref="E326" r:id="rId208" xr:uid="{699D8BC4-1C9A-4ADD-A755-DC477C72D562}"/>
    <hyperlink ref="E407" r:id="rId209" xr:uid="{5A838708-B089-4162-9E04-DC72AE701B87}"/>
    <hyperlink ref="G434" r:id="rId210" display="https://cordis.europa.eu/programme/id/H2020-EU.3.2./en" xr:uid="{54A824C6-D3DB-4018-A922-11D84A5496D5}"/>
    <hyperlink ref="E413" r:id="rId211" xr:uid="{F416714A-8220-4046-BBD7-B372636BA3F9}"/>
  </hyperlinks>
  <pageMargins left="0.7" right="0.7" top="0.75" bottom="0.75" header="0.3" footer="0.3"/>
  <pageSetup paperSize="9" orientation="portrait" horizontalDpi="1200" verticalDpi="1200" r:id="rId2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5BD8B-CDF5-46A4-A928-085A3EFA931D}">
  <dimension ref="A1:CR53"/>
  <sheetViews>
    <sheetView zoomScale="85" zoomScaleNormal="85" workbookViewId="0">
      <pane xSplit="2" ySplit="1" topLeftCell="C2" activePane="bottomRight" state="frozen"/>
      <selection pane="topRight" activeCell="B1" sqref="B1"/>
      <selection pane="bottomLeft" activeCell="A2" sqref="A2"/>
      <selection pane="bottomRight" activeCell="A2" sqref="A2"/>
    </sheetView>
  </sheetViews>
  <sheetFormatPr baseColWidth="10" defaultColWidth="8.85546875" defaultRowHeight="15" x14ac:dyDescent="0.25"/>
  <cols>
    <col min="2" max="3" width="12.28515625" customWidth="1"/>
    <col min="6" max="6" width="10.7109375" customWidth="1"/>
    <col min="7" max="7" width="10.42578125" customWidth="1"/>
    <col min="8" max="8" width="15.28515625" customWidth="1"/>
    <col min="9" max="9" width="12.85546875" customWidth="1"/>
    <col min="10" max="10" width="13.85546875" customWidth="1"/>
    <col min="11" max="11" width="14.42578125" customWidth="1"/>
    <col min="12" max="12" width="10.140625" customWidth="1"/>
    <col min="13" max="13" width="20" customWidth="1"/>
    <col min="16" max="16" width="12.140625" customWidth="1"/>
    <col min="17" max="17" width="11.140625" customWidth="1"/>
    <col min="18" max="18" width="11.7109375" customWidth="1"/>
    <col min="19" max="19" width="12" customWidth="1"/>
    <col min="20" max="20" width="12.42578125" customWidth="1"/>
    <col min="21" max="21" width="12" customWidth="1"/>
    <col min="22" max="22" width="11.42578125" customWidth="1"/>
    <col min="23" max="23" width="11.28515625" customWidth="1"/>
    <col min="25" max="25" width="12.7109375" hidden="1" customWidth="1"/>
    <col min="26" max="26" width="0" hidden="1" customWidth="1"/>
  </cols>
  <sheetData>
    <row r="1" spans="1:96" ht="122.1" customHeight="1" x14ac:dyDescent="0.25">
      <c r="A1" s="18" t="s">
        <v>4</v>
      </c>
      <c r="B1" s="18" t="s">
        <v>5</v>
      </c>
      <c r="C1" s="18" t="s">
        <v>6</v>
      </c>
      <c r="D1" s="18" t="s">
        <v>8</v>
      </c>
      <c r="E1" s="18" t="s">
        <v>9</v>
      </c>
      <c r="F1" s="19" t="s">
        <v>2135</v>
      </c>
      <c r="G1" s="19" t="s">
        <v>2136</v>
      </c>
      <c r="H1" s="19" t="s">
        <v>2137</v>
      </c>
      <c r="I1" s="19" t="s">
        <v>2138</v>
      </c>
      <c r="J1" s="20" t="s">
        <v>2139</v>
      </c>
      <c r="K1" s="21" t="s">
        <v>2140</v>
      </c>
      <c r="L1" s="19" t="s">
        <v>2141</v>
      </c>
      <c r="M1" s="20" t="s">
        <v>2142</v>
      </c>
      <c r="N1" s="22" t="s">
        <v>2143</v>
      </c>
      <c r="O1" s="22" t="s">
        <v>2144</v>
      </c>
      <c r="P1" s="23" t="s">
        <v>2145</v>
      </c>
      <c r="Q1" s="24" t="s">
        <v>2174</v>
      </c>
      <c r="R1" s="24" t="s">
        <v>2146</v>
      </c>
      <c r="S1" s="18" t="s">
        <v>10</v>
      </c>
      <c r="T1" s="18" t="s">
        <v>11</v>
      </c>
      <c r="U1" s="18" t="s">
        <v>12</v>
      </c>
      <c r="V1" s="23" t="s">
        <v>13</v>
      </c>
      <c r="W1" s="23" t="s">
        <v>14</v>
      </c>
      <c r="Y1" s="11" t="s">
        <v>2147</v>
      </c>
      <c r="Z1" s="1" t="s">
        <v>2148</v>
      </c>
    </row>
    <row r="2" spans="1:96" x14ac:dyDescent="0.25">
      <c r="A2">
        <v>1</v>
      </c>
      <c r="B2" t="s">
        <v>15</v>
      </c>
      <c r="C2" t="s">
        <v>16</v>
      </c>
      <c r="D2" t="s">
        <v>18</v>
      </c>
      <c r="E2" t="s">
        <v>19</v>
      </c>
      <c r="F2" s="3" t="s">
        <v>2131</v>
      </c>
      <c r="G2" s="3" t="s">
        <v>18</v>
      </c>
      <c r="H2" s="3" t="s">
        <v>18</v>
      </c>
      <c r="I2" s="3" t="s">
        <v>2131</v>
      </c>
      <c r="J2" s="3" t="s">
        <v>18</v>
      </c>
      <c r="K2" s="3" t="s">
        <v>18</v>
      </c>
      <c r="L2" s="3" t="s">
        <v>18</v>
      </c>
      <c r="M2" s="3" t="s">
        <v>18</v>
      </c>
      <c r="N2" s="3">
        <f t="shared" ref="N2:N33" si="0">COUNTIF(F2:M2,"yes")+(COUNTIF(F2:M2,"partially")/2)+(COUNTIF(F2:M2,"not yet")/2)</f>
        <v>0</v>
      </c>
      <c r="O2" s="3" t="s">
        <v>2131</v>
      </c>
      <c r="Q2" t="s">
        <v>18</v>
      </c>
      <c r="R2" t="s">
        <v>18</v>
      </c>
      <c r="S2" t="s">
        <v>20</v>
      </c>
      <c r="T2" s="2">
        <v>42262</v>
      </c>
      <c r="U2" s="2">
        <v>43392</v>
      </c>
      <c r="V2" s="3"/>
      <c r="W2" s="3" t="s">
        <v>21</v>
      </c>
      <c r="Y2" s="3" t="s">
        <v>2132</v>
      </c>
    </row>
    <row r="3" spans="1:96" x14ac:dyDescent="0.25">
      <c r="A3">
        <v>10</v>
      </c>
      <c r="B3" t="s">
        <v>64</v>
      </c>
      <c r="C3" t="s">
        <v>65</v>
      </c>
      <c r="D3" t="s">
        <v>67</v>
      </c>
      <c r="E3" t="s">
        <v>68</v>
      </c>
      <c r="F3" s="3" t="s">
        <v>2129</v>
      </c>
      <c r="G3" s="3" t="s">
        <v>18</v>
      </c>
      <c r="H3" s="3" t="s">
        <v>18</v>
      </c>
      <c r="I3" s="3" t="s">
        <v>2131</v>
      </c>
      <c r="J3" s="3" t="s">
        <v>18</v>
      </c>
      <c r="K3" s="3" t="s">
        <v>18</v>
      </c>
      <c r="L3" s="3" t="s">
        <v>18</v>
      </c>
      <c r="M3" s="3" t="s">
        <v>18</v>
      </c>
      <c r="N3" s="3">
        <f t="shared" si="0"/>
        <v>1</v>
      </c>
      <c r="O3" s="3" t="s">
        <v>2131</v>
      </c>
      <c r="Q3" t="s">
        <v>18</v>
      </c>
      <c r="R3" t="s">
        <v>18</v>
      </c>
      <c r="S3" t="s">
        <v>69</v>
      </c>
      <c r="T3" s="2">
        <v>43101</v>
      </c>
      <c r="U3" s="2">
        <v>44926</v>
      </c>
      <c r="V3" s="3" t="s">
        <v>21</v>
      </c>
      <c r="W3" s="3" t="s">
        <v>21</v>
      </c>
      <c r="Y3" s="3" t="s">
        <v>2129</v>
      </c>
    </row>
    <row r="4" spans="1:96" x14ac:dyDescent="0.25">
      <c r="A4">
        <v>15</v>
      </c>
      <c r="B4" t="s">
        <v>88</v>
      </c>
      <c r="C4" t="s">
        <v>89</v>
      </c>
      <c r="D4" t="s">
        <v>18</v>
      </c>
      <c r="E4" t="s">
        <v>91</v>
      </c>
      <c r="F4" s="3" t="s">
        <v>2131</v>
      </c>
      <c r="G4" s="3" t="s">
        <v>2149</v>
      </c>
      <c r="H4" s="3" t="s">
        <v>2129</v>
      </c>
      <c r="I4" s="3" t="s">
        <v>2129</v>
      </c>
      <c r="J4" s="3" t="s">
        <v>2131</v>
      </c>
      <c r="K4" s="3" t="s">
        <v>2149</v>
      </c>
      <c r="L4" s="3" t="s">
        <v>2131</v>
      </c>
      <c r="M4" s="3" t="s">
        <v>2131</v>
      </c>
      <c r="N4" s="3">
        <f t="shared" si="0"/>
        <v>3</v>
      </c>
      <c r="O4" s="3" t="s">
        <v>2131</v>
      </c>
      <c r="Q4" t="s">
        <v>18</v>
      </c>
      <c r="R4" t="s">
        <v>18</v>
      </c>
      <c r="S4" t="s">
        <v>69</v>
      </c>
      <c r="T4" s="2">
        <v>42644</v>
      </c>
      <c r="U4" s="2">
        <v>44469</v>
      </c>
      <c r="V4" s="3" t="s">
        <v>21</v>
      </c>
      <c r="W4" s="3" t="s">
        <v>21</v>
      </c>
      <c r="Y4" s="3" t="s">
        <v>2129</v>
      </c>
    </row>
    <row r="5" spans="1:96" s="6" customFormat="1" x14ac:dyDescent="0.25">
      <c r="A5">
        <v>17</v>
      </c>
      <c r="B5" t="s">
        <v>98</v>
      </c>
      <c r="C5" t="s">
        <v>99</v>
      </c>
      <c r="D5" s="10" t="s">
        <v>101</v>
      </c>
      <c r="E5" t="s">
        <v>102</v>
      </c>
      <c r="F5" s="3" t="s">
        <v>2129</v>
      </c>
      <c r="G5" s="3" t="s">
        <v>2129</v>
      </c>
      <c r="H5" s="3" t="s">
        <v>2129</v>
      </c>
      <c r="I5" s="3" t="s">
        <v>2129</v>
      </c>
      <c r="J5" s="3" t="s">
        <v>2129</v>
      </c>
      <c r="K5" s="3" t="s">
        <v>2131</v>
      </c>
      <c r="L5" s="3" t="s">
        <v>2129</v>
      </c>
      <c r="M5" s="3" t="s">
        <v>2129</v>
      </c>
      <c r="N5" s="3">
        <f t="shared" si="0"/>
        <v>7</v>
      </c>
      <c r="O5" s="3" t="s">
        <v>2129</v>
      </c>
      <c r="P5"/>
      <c r="Q5" t="s">
        <v>18</v>
      </c>
      <c r="R5" t="s">
        <v>18</v>
      </c>
      <c r="S5" t="s">
        <v>103</v>
      </c>
      <c r="T5" s="2">
        <v>42522</v>
      </c>
      <c r="U5" s="2">
        <v>43616</v>
      </c>
      <c r="V5" s="3"/>
      <c r="W5" s="3" t="s">
        <v>21</v>
      </c>
      <c r="X5"/>
      <c r="Y5" s="3" t="s">
        <v>2129</v>
      </c>
      <c r="Z5"/>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row>
    <row r="6" spans="1:96" x14ac:dyDescent="0.25">
      <c r="A6">
        <v>41</v>
      </c>
      <c r="B6" t="s">
        <v>205</v>
      </c>
      <c r="C6" t="s">
        <v>206</v>
      </c>
      <c r="D6" t="s">
        <v>208</v>
      </c>
      <c r="E6" t="s">
        <v>209</v>
      </c>
      <c r="F6" s="3" t="s">
        <v>2129</v>
      </c>
      <c r="G6" s="3"/>
      <c r="H6" s="3"/>
      <c r="I6" s="3" t="s">
        <v>2131</v>
      </c>
      <c r="J6" s="3"/>
      <c r="K6" s="3"/>
      <c r="L6" s="3"/>
      <c r="M6" s="3"/>
      <c r="N6" s="3">
        <f t="shared" si="0"/>
        <v>1</v>
      </c>
      <c r="O6" s="3" t="s">
        <v>2131</v>
      </c>
      <c r="Q6" t="s">
        <v>18</v>
      </c>
      <c r="R6" t="s">
        <v>18</v>
      </c>
      <c r="S6" t="s">
        <v>210</v>
      </c>
      <c r="T6" s="2">
        <v>43586</v>
      </c>
      <c r="U6" s="2">
        <v>45412</v>
      </c>
      <c r="V6" s="3" t="s">
        <v>21</v>
      </c>
      <c r="Y6" s="3" t="s">
        <v>2129</v>
      </c>
    </row>
    <row r="7" spans="1:96" x14ac:dyDescent="0.25">
      <c r="A7">
        <v>51</v>
      </c>
      <c r="B7" t="s">
        <v>256</v>
      </c>
      <c r="C7" t="s">
        <v>257</v>
      </c>
      <c r="D7" t="s">
        <v>18</v>
      </c>
      <c r="E7" t="s">
        <v>259</v>
      </c>
      <c r="F7" s="3" t="s">
        <v>2131</v>
      </c>
      <c r="G7" s="3" t="s">
        <v>18</v>
      </c>
      <c r="H7" s="3" t="s">
        <v>18</v>
      </c>
      <c r="I7" s="3" t="s">
        <v>2131</v>
      </c>
      <c r="J7" s="3" t="s">
        <v>18</v>
      </c>
      <c r="K7" s="3" t="s">
        <v>18</v>
      </c>
      <c r="L7" s="3" t="s">
        <v>18</v>
      </c>
      <c r="M7" s="3" t="s">
        <v>18</v>
      </c>
      <c r="N7" s="3">
        <f t="shared" si="0"/>
        <v>0</v>
      </c>
      <c r="O7" s="3" t="s">
        <v>2131</v>
      </c>
      <c r="Q7" t="s">
        <v>18</v>
      </c>
      <c r="R7" t="s">
        <v>18</v>
      </c>
      <c r="S7" t="s">
        <v>260</v>
      </c>
      <c r="T7" s="2">
        <v>44866</v>
      </c>
      <c r="U7" s="2">
        <v>46326</v>
      </c>
      <c r="V7" s="3"/>
      <c r="W7" s="3" t="s">
        <v>21</v>
      </c>
      <c r="Y7" s="3" t="s">
        <v>2129</v>
      </c>
    </row>
    <row r="8" spans="1:96" x14ac:dyDescent="0.25">
      <c r="A8">
        <v>62</v>
      </c>
      <c r="B8" s="16" t="s">
        <v>310</v>
      </c>
      <c r="C8" t="s">
        <v>311</v>
      </c>
      <c r="D8" t="s">
        <v>313</v>
      </c>
      <c r="E8" t="s">
        <v>314</v>
      </c>
      <c r="F8" s="3" t="s">
        <v>2129</v>
      </c>
      <c r="G8" s="3" t="s">
        <v>18</v>
      </c>
      <c r="H8" s="3" t="s">
        <v>2129</v>
      </c>
      <c r="I8" s="3" t="s">
        <v>2131</v>
      </c>
      <c r="J8" s="3" t="s">
        <v>18</v>
      </c>
      <c r="K8" s="3" t="s">
        <v>18</v>
      </c>
      <c r="L8" s="3" t="s">
        <v>18</v>
      </c>
      <c r="M8" s="3" t="s">
        <v>18</v>
      </c>
      <c r="N8" s="3">
        <f t="shared" si="0"/>
        <v>2</v>
      </c>
      <c r="O8" s="12" t="s">
        <v>2131</v>
      </c>
      <c r="Q8" t="s">
        <v>18</v>
      </c>
      <c r="R8" t="s">
        <v>18</v>
      </c>
      <c r="S8" t="s">
        <v>69</v>
      </c>
      <c r="T8" s="2">
        <v>42856</v>
      </c>
      <c r="U8" s="2">
        <v>44561</v>
      </c>
      <c r="V8" s="3" t="s">
        <v>21</v>
      </c>
      <c r="W8" s="3" t="s">
        <v>21</v>
      </c>
      <c r="Y8" s="3" t="s">
        <v>2129</v>
      </c>
    </row>
    <row r="9" spans="1:96" x14ac:dyDescent="0.25">
      <c r="A9">
        <v>68</v>
      </c>
      <c r="B9" t="s">
        <v>339</v>
      </c>
      <c r="C9" t="s">
        <v>340</v>
      </c>
      <c r="D9" t="s">
        <v>18</v>
      </c>
      <c r="E9" t="s">
        <v>342</v>
      </c>
      <c r="F9" s="3" t="s">
        <v>2131</v>
      </c>
      <c r="G9" s="3" t="s">
        <v>18</v>
      </c>
      <c r="H9" s="3" t="s">
        <v>18</v>
      </c>
      <c r="I9" s="3" t="s">
        <v>2131</v>
      </c>
      <c r="J9" s="3" t="s">
        <v>18</v>
      </c>
      <c r="K9" s="3" t="s">
        <v>18</v>
      </c>
      <c r="L9" s="3" t="s">
        <v>18</v>
      </c>
      <c r="M9" s="3" t="s">
        <v>18</v>
      </c>
      <c r="N9" s="3">
        <f t="shared" si="0"/>
        <v>0</v>
      </c>
      <c r="O9" s="3" t="s">
        <v>2131</v>
      </c>
      <c r="Q9" t="s">
        <v>18</v>
      </c>
      <c r="R9" t="s">
        <v>18</v>
      </c>
      <c r="S9" t="s">
        <v>343</v>
      </c>
      <c r="T9" s="2">
        <v>41183</v>
      </c>
      <c r="U9" s="2">
        <v>42277</v>
      </c>
      <c r="V9" s="3"/>
      <c r="W9" s="3" t="s">
        <v>21</v>
      </c>
      <c r="Y9" s="3" t="s">
        <v>2133</v>
      </c>
    </row>
    <row r="10" spans="1:96" x14ac:dyDescent="0.25">
      <c r="A10">
        <v>80</v>
      </c>
      <c r="B10" s="16" t="s">
        <v>395</v>
      </c>
      <c r="C10" t="s">
        <v>392</v>
      </c>
      <c r="D10" t="s">
        <v>397</v>
      </c>
      <c r="E10" t="s">
        <v>398</v>
      </c>
      <c r="F10" s="3" t="s">
        <v>2129</v>
      </c>
      <c r="G10" s="3" t="s">
        <v>2149</v>
      </c>
      <c r="H10" s="3" t="s">
        <v>2129</v>
      </c>
      <c r="I10" s="3" t="s">
        <v>2131</v>
      </c>
      <c r="J10" s="3" t="s">
        <v>18</v>
      </c>
      <c r="K10" s="3" t="s">
        <v>18</v>
      </c>
      <c r="L10" s="3" t="s">
        <v>18</v>
      </c>
      <c r="M10" s="3" t="s">
        <v>18</v>
      </c>
      <c r="N10" s="3">
        <f t="shared" si="0"/>
        <v>2.5</v>
      </c>
      <c r="O10" s="3" t="s">
        <v>2131</v>
      </c>
      <c r="Q10" t="s">
        <v>18</v>
      </c>
      <c r="R10" t="s">
        <v>18</v>
      </c>
      <c r="S10" t="s">
        <v>210</v>
      </c>
      <c r="T10" s="2">
        <v>43617</v>
      </c>
      <c r="U10" s="2">
        <v>44895</v>
      </c>
      <c r="V10" s="3" t="s">
        <v>21</v>
      </c>
      <c r="Y10" s="3" t="s">
        <v>2129</v>
      </c>
    </row>
    <row r="11" spans="1:96" x14ac:dyDescent="0.25">
      <c r="A11">
        <v>84</v>
      </c>
      <c r="B11" t="s">
        <v>413</v>
      </c>
      <c r="C11" t="s">
        <v>414</v>
      </c>
      <c r="D11" t="s">
        <v>416</v>
      </c>
      <c r="E11" t="s">
        <v>417</v>
      </c>
      <c r="F11" s="3" t="s">
        <v>2129</v>
      </c>
      <c r="G11" s="3" t="s">
        <v>2150</v>
      </c>
      <c r="H11" s="3" t="s">
        <v>2129</v>
      </c>
      <c r="I11" s="3" t="s">
        <v>2150</v>
      </c>
      <c r="J11" s="3" t="s">
        <v>2150</v>
      </c>
      <c r="K11" s="3" t="s">
        <v>2150</v>
      </c>
      <c r="L11" s="3" t="s">
        <v>2129</v>
      </c>
      <c r="M11" s="3" t="s">
        <v>2150</v>
      </c>
      <c r="N11" s="3">
        <f t="shared" si="0"/>
        <v>5.5</v>
      </c>
      <c r="O11" s="3" t="s">
        <v>2129</v>
      </c>
      <c r="Q11" t="s">
        <v>18</v>
      </c>
      <c r="R11" t="s">
        <v>18</v>
      </c>
      <c r="S11" t="s">
        <v>52</v>
      </c>
      <c r="T11" s="2">
        <v>44835</v>
      </c>
      <c r="U11" s="2">
        <v>45930</v>
      </c>
      <c r="V11" s="3"/>
      <c r="W11" s="3" t="s">
        <v>21</v>
      </c>
      <c r="Y11" s="3" t="s">
        <v>2129</v>
      </c>
    </row>
    <row r="12" spans="1:96" x14ac:dyDescent="0.25">
      <c r="A12">
        <v>90</v>
      </c>
      <c r="B12" t="s">
        <v>444</v>
      </c>
      <c r="C12" t="s">
        <v>445</v>
      </c>
      <c r="D12" s="10" t="s">
        <v>447</v>
      </c>
      <c r="E12" t="s">
        <v>448</v>
      </c>
      <c r="F12" s="3" t="s">
        <v>2129</v>
      </c>
      <c r="G12" s="3" t="s">
        <v>2129</v>
      </c>
      <c r="H12" s="3" t="s">
        <v>2129</v>
      </c>
      <c r="I12" s="3" t="s">
        <v>2129</v>
      </c>
      <c r="J12" s="3" t="s">
        <v>2131</v>
      </c>
      <c r="K12" s="3" t="s">
        <v>2129</v>
      </c>
      <c r="L12" s="3" t="s">
        <v>2129</v>
      </c>
      <c r="M12" s="3" t="s">
        <v>2131</v>
      </c>
      <c r="N12" s="3">
        <f t="shared" si="0"/>
        <v>6</v>
      </c>
      <c r="O12" s="3" t="s">
        <v>2129</v>
      </c>
      <c r="Q12" t="s">
        <v>2151</v>
      </c>
      <c r="R12" t="s">
        <v>18</v>
      </c>
      <c r="S12" t="s">
        <v>449</v>
      </c>
      <c r="T12" s="2">
        <v>44105</v>
      </c>
      <c r="U12" s="2">
        <v>45565</v>
      </c>
      <c r="V12" s="3"/>
      <c r="W12" s="3" t="s">
        <v>21</v>
      </c>
      <c r="Y12" s="3" t="s">
        <v>2129</v>
      </c>
    </row>
    <row r="13" spans="1:96" x14ac:dyDescent="0.25">
      <c r="A13">
        <v>100</v>
      </c>
      <c r="B13" t="s">
        <v>488</v>
      </c>
      <c r="C13" t="s">
        <v>489</v>
      </c>
      <c r="D13" t="s">
        <v>18</v>
      </c>
      <c r="E13" t="s">
        <v>491</v>
      </c>
      <c r="F13" s="3" t="s">
        <v>2131</v>
      </c>
      <c r="G13" s="3" t="s">
        <v>18</v>
      </c>
      <c r="H13" s="3" t="s">
        <v>18</v>
      </c>
      <c r="I13" s="3" t="s">
        <v>2131</v>
      </c>
      <c r="J13" s="3" t="s">
        <v>18</v>
      </c>
      <c r="K13" s="3" t="s">
        <v>18</v>
      </c>
      <c r="L13" s="3" t="s">
        <v>18</v>
      </c>
      <c r="M13" s="3" t="s">
        <v>18</v>
      </c>
      <c r="N13" s="3">
        <f t="shared" si="0"/>
        <v>0</v>
      </c>
      <c r="O13" s="3" t="s">
        <v>2131</v>
      </c>
      <c r="Q13" t="s">
        <v>18</v>
      </c>
      <c r="R13" t="s">
        <v>18</v>
      </c>
      <c r="S13" t="s">
        <v>37</v>
      </c>
      <c r="T13" s="2">
        <v>42430</v>
      </c>
      <c r="U13" s="2">
        <v>42582</v>
      </c>
      <c r="V13" s="3"/>
      <c r="W13" s="3" t="s">
        <v>21</v>
      </c>
      <c r="Y13" s="3" t="s">
        <v>2129</v>
      </c>
    </row>
    <row r="14" spans="1:96" x14ac:dyDescent="0.25">
      <c r="A14">
        <v>112</v>
      </c>
      <c r="B14" t="s">
        <v>541</v>
      </c>
      <c r="C14" t="s">
        <v>542</v>
      </c>
      <c r="D14" t="s">
        <v>18</v>
      </c>
      <c r="E14" t="s">
        <v>544</v>
      </c>
      <c r="F14" s="3" t="s">
        <v>2131</v>
      </c>
      <c r="G14" s="3" t="s">
        <v>18</v>
      </c>
      <c r="H14" s="3" t="s">
        <v>18</v>
      </c>
      <c r="I14" s="3" t="s">
        <v>2131</v>
      </c>
      <c r="J14" s="3" t="s">
        <v>18</v>
      </c>
      <c r="K14" s="3" t="s">
        <v>18</v>
      </c>
      <c r="L14" s="3" t="s">
        <v>18</v>
      </c>
      <c r="M14" s="3" t="s">
        <v>18</v>
      </c>
      <c r="N14" s="3">
        <f t="shared" si="0"/>
        <v>0</v>
      </c>
      <c r="O14" s="3" t="s">
        <v>2131</v>
      </c>
      <c r="Q14" t="s">
        <v>18</v>
      </c>
      <c r="R14" t="s">
        <v>18</v>
      </c>
      <c r="S14" t="s">
        <v>52</v>
      </c>
      <c r="T14" s="2">
        <v>44896</v>
      </c>
      <c r="U14" s="2">
        <v>45991</v>
      </c>
      <c r="V14" s="3"/>
      <c r="W14" s="3" t="s">
        <v>21</v>
      </c>
      <c r="Y14" s="3" t="s">
        <v>2129</v>
      </c>
    </row>
    <row r="15" spans="1:96" x14ac:dyDescent="0.25">
      <c r="A15">
        <v>158</v>
      </c>
      <c r="B15" t="s">
        <v>747</v>
      </c>
      <c r="C15" t="s">
        <v>748</v>
      </c>
      <c r="D15" t="s">
        <v>18</v>
      </c>
      <c r="E15" t="s">
        <v>750</v>
      </c>
      <c r="F15" s="3" t="s">
        <v>2131</v>
      </c>
      <c r="G15" s="3" t="s">
        <v>18</v>
      </c>
      <c r="H15" s="3" t="s">
        <v>18</v>
      </c>
      <c r="I15" s="3" t="s">
        <v>2131</v>
      </c>
      <c r="J15" s="3" t="s">
        <v>18</v>
      </c>
      <c r="K15" s="3" t="s">
        <v>18</v>
      </c>
      <c r="L15" s="3" t="s">
        <v>18</v>
      </c>
      <c r="M15" s="3" t="s">
        <v>18</v>
      </c>
      <c r="N15" s="3">
        <f t="shared" si="0"/>
        <v>0</v>
      </c>
      <c r="O15" s="3" t="s">
        <v>2131</v>
      </c>
      <c r="Q15" t="s">
        <v>18</v>
      </c>
      <c r="R15" t="s">
        <v>18</v>
      </c>
      <c r="S15" t="s">
        <v>751</v>
      </c>
      <c r="T15" s="2">
        <v>44927</v>
      </c>
      <c r="U15" s="2">
        <v>46387</v>
      </c>
      <c r="V15" s="3"/>
      <c r="W15" s="3" t="s">
        <v>21</v>
      </c>
      <c r="Y15" s="3" t="s">
        <v>2129</v>
      </c>
    </row>
    <row r="16" spans="1:96" x14ac:dyDescent="0.25">
      <c r="A16">
        <v>161</v>
      </c>
      <c r="B16" t="s">
        <v>761</v>
      </c>
      <c r="C16" t="s">
        <v>762</v>
      </c>
      <c r="D16" s="10" t="s">
        <v>764</v>
      </c>
      <c r="E16" t="s">
        <v>765</v>
      </c>
      <c r="F16" s="3" t="s">
        <v>2129</v>
      </c>
      <c r="G16" s="3" t="s">
        <v>2149</v>
      </c>
      <c r="H16" s="3" t="s">
        <v>2129</v>
      </c>
      <c r="I16" s="3" t="s">
        <v>2129</v>
      </c>
      <c r="J16" s="3" t="s">
        <v>2131</v>
      </c>
      <c r="K16" s="3" t="s">
        <v>2129</v>
      </c>
      <c r="L16" s="3" t="s">
        <v>2129</v>
      </c>
      <c r="M16" s="3" t="s">
        <v>2131</v>
      </c>
      <c r="N16" s="3">
        <f t="shared" si="0"/>
        <v>5.5</v>
      </c>
      <c r="O16" s="3" t="s">
        <v>2129</v>
      </c>
      <c r="Q16" t="s">
        <v>2152</v>
      </c>
      <c r="R16" t="s">
        <v>18</v>
      </c>
      <c r="S16" t="s">
        <v>449</v>
      </c>
      <c r="T16" s="2">
        <v>44120</v>
      </c>
      <c r="U16" s="2">
        <v>45580</v>
      </c>
      <c r="V16" s="3"/>
      <c r="W16" s="3" t="s">
        <v>21</v>
      </c>
      <c r="Y16" s="3" t="s">
        <v>2129</v>
      </c>
    </row>
    <row r="17" spans="1:25" x14ac:dyDescent="0.25">
      <c r="A17">
        <v>171</v>
      </c>
      <c r="B17" t="s">
        <v>805</v>
      </c>
      <c r="C17" t="s">
        <v>806</v>
      </c>
      <c r="D17" s="10" t="s">
        <v>808</v>
      </c>
      <c r="E17" t="s">
        <v>809</v>
      </c>
      <c r="F17" s="3" t="s">
        <v>2129</v>
      </c>
      <c r="G17" s="3" t="s">
        <v>2149</v>
      </c>
      <c r="H17" s="3" t="s">
        <v>2129</v>
      </c>
      <c r="I17" s="3" t="s">
        <v>2129</v>
      </c>
      <c r="J17" s="3" t="s">
        <v>2150</v>
      </c>
      <c r="K17" s="3" t="s">
        <v>2149</v>
      </c>
      <c r="L17" s="3" t="s">
        <v>2129</v>
      </c>
      <c r="M17" s="3" t="s">
        <v>2149</v>
      </c>
      <c r="N17" s="3">
        <f t="shared" si="0"/>
        <v>6</v>
      </c>
      <c r="O17" s="3" t="s">
        <v>2129</v>
      </c>
      <c r="P17" t="s">
        <v>2153</v>
      </c>
      <c r="Q17" t="s">
        <v>2154</v>
      </c>
      <c r="R17" t="s">
        <v>18</v>
      </c>
      <c r="S17" t="s">
        <v>740</v>
      </c>
      <c r="T17" s="2">
        <v>44136</v>
      </c>
      <c r="U17" s="2">
        <v>45412</v>
      </c>
      <c r="V17" s="3"/>
      <c r="W17" s="3" t="s">
        <v>21</v>
      </c>
      <c r="Y17" s="3" t="s">
        <v>2129</v>
      </c>
    </row>
    <row r="18" spans="1:25" x14ac:dyDescent="0.25">
      <c r="A18">
        <v>175</v>
      </c>
      <c r="B18" t="s">
        <v>823</v>
      </c>
      <c r="C18" t="s">
        <v>824</v>
      </c>
      <c r="D18" t="s">
        <v>18</v>
      </c>
      <c r="E18" t="s">
        <v>826</v>
      </c>
      <c r="F18" s="3" t="s">
        <v>2131</v>
      </c>
      <c r="G18" s="3" t="s">
        <v>18</v>
      </c>
      <c r="H18" s="3" t="s">
        <v>18</v>
      </c>
      <c r="I18" s="3" t="s">
        <v>2131</v>
      </c>
      <c r="J18" s="3" t="s">
        <v>18</v>
      </c>
      <c r="K18" s="3" t="s">
        <v>18</v>
      </c>
      <c r="L18" s="3" t="s">
        <v>18</v>
      </c>
      <c r="M18" s="3" t="s">
        <v>18</v>
      </c>
      <c r="N18" s="3">
        <f t="shared" si="0"/>
        <v>0</v>
      </c>
      <c r="O18" s="3" t="s">
        <v>2131</v>
      </c>
      <c r="Q18" t="s">
        <v>18</v>
      </c>
      <c r="R18" t="s">
        <v>18</v>
      </c>
      <c r="S18" t="s">
        <v>827</v>
      </c>
      <c r="T18" s="2">
        <v>43739</v>
      </c>
      <c r="U18" s="2">
        <v>45565</v>
      </c>
      <c r="V18" s="3"/>
      <c r="W18" s="3" t="s">
        <v>21</v>
      </c>
      <c r="Y18" s="3" t="s">
        <v>2129</v>
      </c>
    </row>
    <row r="19" spans="1:25" x14ac:dyDescent="0.25">
      <c r="A19">
        <v>180</v>
      </c>
      <c r="B19" s="16" t="s">
        <v>846</v>
      </c>
      <c r="C19" t="s">
        <v>847</v>
      </c>
      <c r="D19" t="s">
        <v>849</v>
      </c>
      <c r="E19" t="s">
        <v>850</v>
      </c>
      <c r="F19" s="3" t="s">
        <v>2129</v>
      </c>
      <c r="G19" s="3" t="s">
        <v>2129</v>
      </c>
      <c r="H19" s="3" t="s">
        <v>2129</v>
      </c>
      <c r="I19" s="3" t="s">
        <v>2129</v>
      </c>
      <c r="J19" s="3" t="s">
        <v>2131</v>
      </c>
      <c r="K19" s="3" t="s">
        <v>2129</v>
      </c>
      <c r="L19" s="3" t="s">
        <v>2129</v>
      </c>
      <c r="M19" s="3" t="s">
        <v>2129</v>
      </c>
      <c r="N19" s="3">
        <f t="shared" si="0"/>
        <v>7</v>
      </c>
      <c r="O19" s="12" t="s">
        <v>2129</v>
      </c>
      <c r="Q19" t="s">
        <v>2155</v>
      </c>
      <c r="R19" t="s">
        <v>18</v>
      </c>
      <c r="S19" t="s">
        <v>462</v>
      </c>
      <c r="T19" s="2">
        <v>42064</v>
      </c>
      <c r="U19" s="2">
        <v>42794</v>
      </c>
      <c r="V19" s="3"/>
      <c r="W19" s="3" t="s">
        <v>21</v>
      </c>
      <c r="Y19" s="3" t="s">
        <v>2129</v>
      </c>
    </row>
    <row r="20" spans="1:25" x14ac:dyDescent="0.25">
      <c r="A20">
        <v>184</v>
      </c>
      <c r="B20" t="s">
        <v>863</v>
      </c>
      <c r="C20" t="s">
        <v>864</v>
      </c>
      <c r="D20" t="s">
        <v>18</v>
      </c>
      <c r="E20" t="s">
        <v>866</v>
      </c>
      <c r="F20" s="3" t="s">
        <v>2131</v>
      </c>
      <c r="G20" s="3" t="s">
        <v>18</v>
      </c>
      <c r="H20" s="3" t="s">
        <v>18</v>
      </c>
      <c r="I20" s="3" t="s">
        <v>2131</v>
      </c>
      <c r="J20" s="3" t="s">
        <v>18</v>
      </c>
      <c r="K20" s="3" t="s">
        <v>18</v>
      </c>
      <c r="L20" s="3" t="s">
        <v>18</v>
      </c>
      <c r="M20" s="3" t="s">
        <v>18</v>
      </c>
      <c r="N20" s="3">
        <f t="shared" si="0"/>
        <v>0</v>
      </c>
      <c r="O20" s="3" t="s">
        <v>2131</v>
      </c>
      <c r="Q20" t="s">
        <v>18</v>
      </c>
      <c r="R20" t="s">
        <v>18</v>
      </c>
      <c r="S20" t="s">
        <v>20</v>
      </c>
      <c r="T20" s="2">
        <v>43070</v>
      </c>
      <c r="U20" s="2">
        <v>44532</v>
      </c>
      <c r="V20" s="3"/>
      <c r="W20" s="3" t="s">
        <v>21</v>
      </c>
      <c r="Y20" s="3" t="s">
        <v>2132</v>
      </c>
    </row>
    <row r="21" spans="1:25" x14ac:dyDescent="0.25">
      <c r="A21">
        <v>191</v>
      </c>
      <c r="B21" t="s">
        <v>893</v>
      </c>
      <c r="C21" t="s">
        <v>894</v>
      </c>
      <c r="D21" t="s">
        <v>896</v>
      </c>
      <c r="E21" t="s">
        <v>897</v>
      </c>
      <c r="F21" s="3" t="s">
        <v>2129</v>
      </c>
      <c r="G21" s="3" t="s">
        <v>18</v>
      </c>
      <c r="H21" s="3" t="s">
        <v>18</v>
      </c>
      <c r="I21" s="3" t="s">
        <v>2131</v>
      </c>
      <c r="J21" s="3" t="s">
        <v>18</v>
      </c>
      <c r="K21" s="3" t="s">
        <v>18</v>
      </c>
      <c r="L21" s="3" t="s">
        <v>18</v>
      </c>
      <c r="M21" s="3" t="s">
        <v>18</v>
      </c>
      <c r="N21" s="3">
        <f t="shared" si="0"/>
        <v>1</v>
      </c>
      <c r="O21" s="3" t="s">
        <v>2131</v>
      </c>
      <c r="Q21" t="s">
        <v>18</v>
      </c>
      <c r="R21" t="s">
        <v>18</v>
      </c>
      <c r="S21" t="s">
        <v>69</v>
      </c>
      <c r="T21" s="2">
        <v>42675</v>
      </c>
      <c r="U21" s="2">
        <v>44316</v>
      </c>
      <c r="V21" s="3" t="s">
        <v>21</v>
      </c>
      <c r="W21" s="3" t="s">
        <v>21</v>
      </c>
      <c r="Y21" s="3" t="s">
        <v>2129</v>
      </c>
    </row>
    <row r="22" spans="1:25" x14ac:dyDescent="0.25">
      <c r="A22">
        <v>193</v>
      </c>
      <c r="B22" t="s">
        <v>903</v>
      </c>
      <c r="C22" t="s">
        <v>904</v>
      </c>
      <c r="D22" t="s">
        <v>906</v>
      </c>
      <c r="E22" t="s">
        <v>907</v>
      </c>
      <c r="F22" s="3" t="s">
        <v>2129</v>
      </c>
      <c r="G22" s="3" t="s">
        <v>2129</v>
      </c>
      <c r="H22" s="3" t="s">
        <v>2129</v>
      </c>
      <c r="I22" s="3" t="s">
        <v>2129</v>
      </c>
      <c r="J22" s="3" t="s">
        <v>2129</v>
      </c>
      <c r="K22" s="3" t="s">
        <v>2129</v>
      </c>
      <c r="L22" s="3" t="s">
        <v>2129</v>
      </c>
      <c r="M22" s="3" t="s">
        <v>2129</v>
      </c>
      <c r="N22" s="3">
        <f t="shared" si="0"/>
        <v>8</v>
      </c>
      <c r="O22" s="3" t="s">
        <v>2129</v>
      </c>
      <c r="Q22" t="s">
        <v>18</v>
      </c>
      <c r="R22" t="s">
        <v>18</v>
      </c>
      <c r="S22" t="s">
        <v>343</v>
      </c>
      <c r="T22" s="2">
        <v>41122</v>
      </c>
      <c r="U22" s="2">
        <v>42582</v>
      </c>
      <c r="V22" s="3"/>
      <c r="W22" s="3" t="s">
        <v>21</v>
      </c>
      <c r="Y22" s="3" t="s">
        <v>2133</v>
      </c>
    </row>
    <row r="23" spans="1:25" x14ac:dyDescent="0.25">
      <c r="A23">
        <v>197</v>
      </c>
      <c r="B23" s="16" t="s">
        <v>922</v>
      </c>
      <c r="C23" t="s">
        <v>923</v>
      </c>
      <c r="D23" s="15" t="s">
        <v>925</v>
      </c>
      <c r="E23" t="s">
        <v>926</v>
      </c>
      <c r="F23" s="3" t="s">
        <v>2129</v>
      </c>
      <c r="G23" s="3" t="s">
        <v>2129</v>
      </c>
      <c r="H23" s="3" t="s">
        <v>2129</v>
      </c>
      <c r="I23" s="3" t="s">
        <v>2129</v>
      </c>
      <c r="J23" s="3" t="s">
        <v>2131</v>
      </c>
      <c r="K23" s="3" t="s">
        <v>2149</v>
      </c>
      <c r="L23" s="3" t="s">
        <v>2129</v>
      </c>
      <c r="M23" s="3" t="s">
        <v>2131</v>
      </c>
      <c r="N23" s="3">
        <f t="shared" si="0"/>
        <v>5.5</v>
      </c>
      <c r="O23" s="12" t="s">
        <v>2129</v>
      </c>
      <c r="Q23" t="s">
        <v>2156</v>
      </c>
      <c r="R23" t="s">
        <v>2157</v>
      </c>
      <c r="S23" t="s">
        <v>740</v>
      </c>
      <c r="T23" s="2">
        <v>43252</v>
      </c>
      <c r="U23" s="2">
        <v>44530</v>
      </c>
      <c r="V23" s="3"/>
      <c r="W23" s="3" t="s">
        <v>21</v>
      </c>
      <c r="Y23" s="3" t="s">
        <v>2129</v>
      </c>
    </row>
    <row r="24" spans="1:25" x14ac:dyDescent="0.25">
      <c r="A24">
        <v>215</v>
      </c>
      <c r="B24" t="s">
        <v>1002</v>
      </c>
      <c r="C24" t="s">
        <v>1003</v>
      </c>
      <c r="D24" s="10" t="s">
        <v>1005</v>
      </c>
      <c r="E24" s="10" t="s">
        <v>1006</v>
      </c>
      <c r="F24" s="3" t="s">
        <v>2129</v>
      </c>
      <c r="G24" s="3" t="s">
        <v>2129</v>
      </c>
      <c r="H24" s="3" t="s">
        <v>2129</v>
      </c>
      <c r="I24" s="3" t="s">
        <v>2129</v>
      </c>
      <c r="J24" s="3" t="s">
        <v>2131</v>
      </c>
      <c r="K24" s="3" t="s">
        <v>2129</v>
      </c>
      <c r="L24" s="3" t="s">
        <v>2129</v>
      </c>
      <c r="M24" s="3" t="s">
        <v>2131</v>
      </c>
      <c r="N24" s="3">
        <f t="shared" si="0"/>
        <v>6</v>
      </c>
      <c r="O24" s="3" t="s">
        <v>2129</v>
      </c>
      <c r="Q24" t="s">
        <v>2158</v>
      </c>
      <c r="R24" t="s">
        <v>18</v>
      </c>
      <c r="S24" t="s">
        <v>1007</v>
      </c>
      <c r="T24" s="2">
        <v>44105</v>
      </c>
      <c r="U24" s="2">
        <v>45565</v>
      </c>
      <c r="V24" s="3"/>
      <c r="W24" s="3" t="s">
        <v>21</v>
      </c>
      <c r="Y24" s="3" t="s">
        <v>2129</v>
      </c>
    </row>
    <row r="25" spans="1:25" x14ac:dyDescent="0.25">
      <c r="A25">
        <v>229</v>
      </c>
      <c r="B25" t="s">
        <v>1067</v>
      </c>
      <c r="C25" t="s">
        <v>1068</v>
      </c>
      <c r="D25" t="s">
        <v>18</v>
      </c>
      <c r="E25" t="s">
        <v>1070</v>
      </c>
      <c r="F25" s="3" t="s">
        <v>2131</v>
      </c>
      <c r="G25" s="3" t="s">
        <v>18</v>
      </c>
      <c r="H25" s="3" t="s">
        <v>18</v>
      </c>
      <c r="I25" s="3" t="s">
        <v>2131</v>
      </c>
      <c r="J25" s="3" t="s">
        <v>18</v>
      </c>
      <c r="K25" s="3" t="s">
        <v>18</v>
      </c>
      <c r="L25" s="3" t="s">
        <v>18</v>
      </c>
      <c r="M25" s="3" t="s">
        <v>18</v>
      </c>
      <c r="N25" s="3">
        <f t="shared" si="0"/>
        <v>0</v>
      </c>
      <c r="O25" s="3" t="s">
        <v>2131</v>
      </c>
      <c r="Q25" t="s">
        <v>18</v>
      </c>
      <c r="R25" t="s">
        <v>18</v>
      </c>
      <c r="S25" t="s">
        <v>52</v>
      </c>
      <c r="T25" s="2">
        <v>44927</v>
      </c>
      <c r="U25" s="2">
        <v>46387</v>
      </c>
      <c r="V25" s="3"/>
      <c r="W25" s="3" t="s">
        <v>21</v>
      </c>
      <c r="Y25" s="3" t="s">
        <v>2129</v>
      </c>
    </row>
    <row r="26" spans="1:25" x14ac:dyDescent="0.25">
      <c r="A26">
        <v>241</v>
      </c>
      <c r="B26" t="s">
        <v>1122</v>
      </c>
      <c r="C26" t="s">
        <v>1123</v>
      </c>
      <c r="D26" t="s">
        <v>18</v>
      </c>
      <c r="E26" t="s">
        <v>1125</v>
      </c>
      <c r="F26" s="3" t="s">
        <v>2131</v>
      </c>
      <c r="G26" s="3" t="s">
        <v>18</v>
      </c>
      <c r="H26" s="3" t="s">
        <v>18</v>
      </c>
      <c r="I26" s="3" t="s">
        <v>2131</v>
      </c>
      <c r="J26" s="3" t="s">
        <v>18</v>
      </c>
      <c r="K26" s="3" t="s">
        <v>18</v>
      </c>
      <c r="L26" s="3" t="s">
        <v>18</v>
      </c>
      <c r="M26" s="3" t="s">
        <v>18</v>
      </c>
      <c r="N26" s="3">
        <f t="shared" si="0"/>
        <v>0</v>
      </c>
      <c r="O26" s="3" t="s">
        <v>2131</v>
      </c>
      <c r="Q26" t="s">
        <v>18</v>
      </c>
      <c r="R26" t="s">
        <v>18</v>
      </c>
      <c r="S26" t="s">
        <v>343</v>
      </c>
      <c r="T26" s="2">
        <v>40909</v>
      </c>
      <c r="U26" s="2">
        <v>42004</v>
      </c>
      <c r="V26" s="3"/>
      <c r="W26" s="3" t="s">
        <v>21</v>
      </c>
      <c r="Y26" s="3" t="s">
        <v>2133</v>
      </c>
    </row>
    <row r="27" spans="1:25" x14ac:dyDescent="0.25">
      <c r="A27">
        <v>258</v>
      </c>
      <c r="B27" t="s">
        <v>1197</v>
      </c>
      <c r="C27" t="s">
        <v>1198</v>
      </c>
      <c r="D27" t="s">
        <v>1200</v>
      </c>
      <c r="E27" t="s">
        <v>1201</v>
      </c>
      <c r="F27" s="3" t="s">
        <v>2129</v>
      </c>
      <c r="G27" s="3" t="s">
        <v>2129</v>
      </c>
      <c r="H27" s="3" t="s">
        <v>2129</v>
      </c>
      <c r="I27" s="3" t="s">
        <v>2129</v>
      </c>
      <c r="J27" s="3" t="s">
        <v>2129</v>
      </c>
      <c r="K27" s="3" t="s">
        <v>2129</v>
      </c>
      <c r="L27" s="3" t="s">
        <v>2129</v>
      </c>
      <c r="M27" s="3" t="s">
        <v>2129</v>
      </c>
      <c r="N27" s="3">
        <f t="shared" si="0"/>
        <v>8</v>
      </c>
      <c r="O27" s="3" t="s">
        <v>2129</v>
      </c>
      <c r="P27" t="s">
        <v>2159</v>
      </c>
      <c r="Q27" t="s">
        <v>2160</v>
      </c>
      <c r="R27" s="3" t="s">
        <v>18</v>
      </c>
      <c r="S27" t="s">
        <v>740</v>
      </c>
      <c r="T27" s="2">
        <v>44136</v>
      </c>
      <c r="U27" s="2">
        <v>45716</v>
      </c>
      <c r="V27" s="3"/>
      <c r="W27" s="3" t="s">
        <v>21</v>
      </c>
      <c r="Y27" s="3" t="s">
        <v>2129</v>
      </c>
    </row>
    <row r="28" spans="1:25" x14ac:dyDescent="0.25">
      <c r="A28">
        <v>277</v>
      </c>
      <c r="B28" t="s">
        <v>1279</v>
      </c>
      <c r="C28" t="s">
        <v>1280</v>
      </c>
      <c r="D28" t="s">
        <v>1282</v>
      </c>
      <c r="E28" t="s">
        <v>1283</v>
      </c>
      <c r="F28" s="3" t="s">
        <v>2129</v>
      </c>
      <c r="G28" s="3" t="s">
        <v>2149</v>
      </c>
      <c r="H28" s="3" t="s">
        <v>2129</v>
      </c>
      <c r="I28" s="3" t="s">
        <v>2150</v>
      </c>
      <c r="J28" s="3" t="s">
        <v>2150</v>
      </c>
      <c r="K28" s="3" t="s">
        <v>2150</v>
      </c>
      <c r="L28" s="3" t="s">
        <v>2149</v>
      </c>
      <c r="M28" s="3" t="s">
        <v>2150</v>
      </c>
      <c r="N28" s="3">
        <f t="shared" si="0"/>
        <v>5</v>
      </c>
      <c r="O28" s="3" t="s">
        <v>2131</v>
      </c>
      <c r="Q28" t="s">
        <v>2161</v>
      </c>
      <c r="R28" t="s">
        <v>18</v>
      </c>
      <c r="S28" t="s">
        <v>1284</v>
      </c>
      <c r="T28" s="2">
        <v>43952</v>
      </c>
      <c r="U28" s="2">
        <v>45230</v>
      </c>
      <c r="V28" s="3" t="s">
        <v>21</v>
      </c>
      <c r="W28" s="3" t="s">
        <v>21</v>
      </c>
      <c r="Y28" s="3" t="s">
        <v>2129</v>
      </c>
    </row>
    <row r="29" spans="1:25" x14ac:dyDescent="0.25">
      <c r="A29">
        <v>283</v>
      </c>
      <c r="B29" t="s">
        <v>1308</v>
      </c>
      <c r="C29" t="s">
        <v>1309</v>
      </c>
      <c r="D29" t="s">
        <v>18</v>
      </c>
      <c r="E29" t="s">
        <v>1311</v>
      </c>
      <c r="F29" s="3" t="s">
        <v>2131</v>
      </c>
      <c r="G29" s="3" t="s">
        <v>18</v>
      </c>
      <c r="H29" s="3" t="s">
        <v>18</v>
      </c>
      <c r="I29" s="3" t="s">
        <v>2131</v>
      </c>
      <c r="J29" s="3" t="s">
        <v>18</v>
      </c>
      <c r="K29" s="3" t="s">
        <v>18</v>
      </c>
      <c r="L29" s="3" t="s">
        <v>18</v>
      </c>
      <c r="M29" s="3" t="s">
        <v>18</v>
      </c>
      <c r="N29" s="3">
        <f t="shared" si="0"/>
        <v>0</v>
      </c>
      <c r="O29" s="3" t="s">
        <v>2131</v>
      </c>
      <c r="Q29" t="s">
        <v>18</v>
      </c>
      <c r="R29" t="s">
        <v>18</v>
      </c>
      <c r="S29" t="s">
        <v>343</v>
      </c>
      <c r="T29" s="2">
        <v>41548</v>
      </c>
      <c r="U29" s="2">
        <v>42643</v>
      </c>
      <c r="V29" s="3"/>
      <c r="W29" s="3" t="s">
        <v>21</v>
      </c>
      <c r="Y29" s="3" t="s">
        <v>2129</v>
      </c>
    </row>
    <row r="30" spans="1:25" x14ac:dyDescent="0.25">
      <c r="A30">
        <v>286</v>
      </c>
      <c r="B30" s="16" t="s">
        <v>1321</v>
      </c>
      <c r="C30" t="s">
        <v>1322</v>
      </c>
      <c r="D30" t="s">
        <v>1324</v>
      </c>
      <c r="E30" t="s">
        <v>1325</v>
      </c>
      <c r="F30" s="3" t="s">
        <v>2129</v>
      </c>
      <c r="G30" s="3" t="s">
        <v>2129</v>
      </c>
      <c r="H30" s="3" t="s">
        <v>2129</v>
      </c>
      <c r="I30" s="3" t="s">
        <v>2129</v>
      </c>
      <c r="J30" s="3" t="s">
        <v>2129</v>
      </c>
      <c r="K30" s="3" t="s">
        <v>2129</v>
      </c>
      <c r="L30" s="3" t="s">
        <v>2129</v>
      </c>
      <c r="M30" s="3" t="s">
        <v>2129</v>
      </c>
      <c r="N30" s="3">
        <f t="shared" si="0"/>
        <v>8</v>
      </c>
      <c r="O30" s="3" t="s">
        <v>2129</v>
      </c>
      <c r="Q30" t="s">
        <v>2162</v>
      </c>
      <c r="R30" t="s">
        <v>18</v>
      </c>
      <c r="S30" t="s">
        <v>740</v>
      </c>
      <c r="T30" s="2">
        <v>43040</v>
      </c>
      <c r="U30" s="2">
        <v>44500</v>
      </c>
      <c r="V30" s="3"/>
      <c r="W30" s="3" t="s">
        <v>21</v>
      </c>
      <c r="Y30" s="3" t="s">
        <v>2129</v>
      </c>
    </row>
    <row r="31" spans="1:25" x14ac:dyDescent="0.25">
      <c r="A31">
        <v>289</v>
      </c>
      <c r="B31" s="16" t="s">
        <v>1335</v>
      </c>
      <c r="C31" t="s">
        <v>1336</v>
      </c>
      <c r="D31" t="s">
        <v>1338</v>
      </c>
      <c r="E31" t="s">
        <v>1339</v>
      </c>
      <c r="F31" s="3" t="s">
        <v>2129</v>
      </c>
      <c r="G31" s="3" t="s">
        <v>2129</v>
      </c>
      <c r="H31" s="3" t="s">
        <v>2129</v>
      </c>
      <c r="I31" s="3" t="s">
        <v>2129</v>
      </c>
      <c r="J31" s="3" t="s">
        <v>2131</v>
      </c>
      <c r="K31" s="3" t="s">
        <v>2149</v>
      </c>
      <c r="L31" s="3" t="s">
        <v>2129</v>
      </c>
      <c r="M31" s="3" t="s">
        <v>2129</v>
      </c>
      <c r="N31" s="3">
        <f t="shared" si="0"/>
        <v>6.5</v>
      </c>
      <c r="O31" s="3" t="s">
        <v>2129</v>
      </c>
      <c r="Q31" t="s">
        <v>18</v>
      </c>
      <c r="R31" t="s">
        <v>18</v>
      </c>
      <c r="S31" t="s">
        <v>1340</v>
      </c>
      <c r="T31" s="2">
        <v>42736</v>
      </c>
      <c r="U31" s="2">
        <v>43830</v>
      </c>
      <c r="V31" s="3"/>
      <c r="W31" s="3" t="s">
        <v>21</v>
      </c>
      <c r="Y31" s="3" t="s">
        <v>2129</v>
      </c>
    </row>
    <row r="32" spans="1:25" x14ac:dyDescent="0.25">
      <c r="A32">
        <v>297</v>
      </c>
      <c r="B32" s="16" t="s">
        <v>1370</v>
      </c>
      <c r="C32" t="s">
        <v>1371</v>
      </c>
      <c r="D32" s="5" t="s">
        <v>18</v>
      </c>
      <c r="E32" t="s">
        <v>1373</v>
      </c>
      <c r="F32" s="3" t="s">
        <v>2131</v>
      </c>
      <c r="G32" s="3" t="s">
        <v>2129</v>
      </c>
      <c r="H32" s="3" t="s">
        <v>2129</v>
      </c>
      <c r="I32" s="3" t="s">
        <v>2129</v>
      </c>
      <c r="J32" s="3" t="s">
        <v>2131</v>
      </c>
      <c r="K32" s="3" t="s">
        <v>2149</v>
      </c>
      <c r="L32" s="3" t="s">
        <v>2131</v>
      </c>
      <c r="M32" s="3" t="s">
        <v>2129</v>
      </c>
      <c r="N32" s="3">
        <f t="shared" si="0"/>
        <v>4.5</v>
      </c>
      <c r="O32" s="3" t="s">
        <v>2129</v>
      </c>
      <c r="Q32" t="s">
        <v>18</v>
      </c>
      <c r="R32" t="s">
        <v>18</v>
      </c>
      <c r="S32" t="s">
        <v>1374</v>
      </c>
      <c r="T32" s="2">
        <v>43252</v>
      </c>
      <c r="U32" s="2">
        <v>44439</v>
      </c>
      <c r="V32" s="3" t="s">
        <v>21</v>
      </c>
      <c r="W32" s="3" t="s">
        <v>21</v>
      </c>
      <c r="Y32" s="3" t="s">
        <v>2129</v>
      </c>
    </row>
    <row r="33" spans="1:26" x14ac:dyDescent="0.25">
      <c r="A33">
        <v>300</v>
      </c>
      <c r="B33" t="s">
        <v>1385</v>
      </c>
      <c r="C33" t="s">
        <v>1386</v>
      </c>
      <c r="D33" s="10" t="s">
        <v>1388</v>
      </c>
      <c r="E33" s="10" t="s">
        <v>1389</v>
      </c>
      <c r="F33" s="3" t="s">
        <v>2129</v>
      </c>
      <c r="G33" s="3" t="s">
        <v>2129</v>
      </c>
      <c r="H33" s="3" t="s">
        <v>2129</v>
      </c>
      <c r="I33" s="3" t="s">
        <v>2129</v>
      </c>
      <c r="J33" s="3" t="s">
        <v>2131</v>
      </c>
      <c r="K33" s="3" t="s">
        <v>2129</v>
      </c>
      <c r="L33" s="3" t="s">
        <v>2129</v>
      </c>
      <c r="M33" s="3" t="s">
        <v>2129</v>
      </c>
      <c r="N33" s="3">
        <f t="shared" si="0"/>
        <v>7</v>
      </c>
      <c r="O33" s="3" t="s">
        <v>2129</v>
      </c>
      <c r="Q33" t="s">
        <v>18</v>
      </c>
      <c r="R33" t="s">
        <v>18</v>
      </c>
      <c r="S33" t="s">
        <v>103</v>
      </c>
      <c r="T33" s="2">
        <v>42644</v>
      </c>
      <c r="U33" s="2">
        <v>44227</v>
      </c>
      <c r="V33" s="3"/>
      <c r="W33" s="3" t="s">
        <v>21</v>
      </c>
      <c r="Y33" s="3" t="s">
        <v>2129</v>
      </c>
    </row>
    <row r="34" spans="1:26" x14ac:dyDescent="0.25">
      <c r="A34">
        <v>301</v>
      </c>
      <c r="B34" t="s">
        <v>1390</v>
      </c>
      <c r="C34" t="s">
        <v>1391</v>
      </c>
      <c r="D34" t="s">
        <v>1393</v>
      </c>
      <c r="E34" t="s">
        <v>1394</v>
      </c>
      <c r="F34" s="3" t="s">
        <v>2129</v>
      </c>
      <c r="G34" s="3" t="s">
        <v>2149</v>
      </c>
      <c r="H34" s="3" t="s">
        <v>2129</v>
      </c>
      <c r="I34" s="3" t="s">
        <v>2131</v>
      </c>
      <c r="J34" s="3" t="s">
        <v>2131</v>
      </c>
      <c r="K34" s="3" t="s">
        <v>2149</v>
      </c>
      <c r="L34" s="3" t="s">
        <v>2129</v>
      </c>
      <c r="M34" s="3" t="s">
        <v>2131</v>
      </c>
      <c r="N34" s="3">
        <f t="shared" ref="N34:N51" si="1">COUNTIF(F34:M34,"yes")+(COUNTIF(F34:M34,"partially")/2)+(COUNTIF(F34:M34,"not yet")/2)</f>
        <v>4</v>
      </c>
      <c r="O34" s="3" t="s">
        <v>2131</v>
      </c>
      <c r="Q34" t="s">
        <v>18</v>
      </c>
      <c r="R34" t="s">
        <v>18</v>
      </c>
      <c r="S34" t="s">
        <v>343</v>
      </c>
      <c r="T34" s="2">
        <v>41122</v>
      </c>
      <c r="U34" s="2">
        <v>42400</v>
      </c>
      <c r="V34" s="3"/>
      <c r="W34" s="3" t="s">
        <v>21</v>
      </c>
      <c r="Y34" s="3" t="s">
        <v>2133</v>
      </c>
    </row>
    <row r="35" spans="1:26" x14ac:dyDescent="0.25">
      <c r="A35">
        <v>326</v>
      </c>
      <c r="B35" t="s">
        <v>1505</v>
      </c>
      <c r="C35" t="s">
        <v>1506</v>
      </c>
      <c r="D35" t="s">
        <v>18</v>
      </c>
      <c r="E35" t="s">
        <v>1508</v>
      </c>
      <c r="F35" s="3" t="s">
        <v>2131</v>
      </c>
      <c r="G35" s="3" t="s">
        <v>18</v>
      </c>
      <c r="H35" s="3" t="s">
        <v>18</v>
      </c>
      <c r="I35" s="3" t="s">
        <v>2131</v>
      </c>
      <c r="J35" s="3" t="s">
        <v>18</v>
      </c>
      <c r="K35" s="3" t="s">
        <v>18</v>
      </c>
      <c r="L35" s="3" t="s">
        <v>18</v>
      </c>
      <c r="M35" s="3" t="s">
        <v>18</v>
      </c>
      <c r="N35" s="3">
        <f t="shared" si="1"/>
        <v>0</v>
      </c>
      <c r="O35" s="3" t="s">
        <v>2131</v>
      </c>
      <c r="Q35" t="s">
        <v>18</v>
      </c>
      <c r="R35" t="s">
        <v>18</v>
      </c>
      <c r="S35" t="s">
        <v>37</v>
      </c>
      <c r="T35" s="2">
        <v>42186</v>
      </c>
      <c r="U35" s="2">
        <v>42369</v>
      </c>
      <c r="V35" s="3"/>
      <c r="W35" s="3" t="s">
        <v>21</v>
      </c>
      <c r="Y35" s="3" t="s">
        <v>2129</v>
      </c>
    </row>
    <row r="36" spans="1:26" x14ac:dyDescent="0.25">
      <c r="A36">
        <v>347</v>
      </c>
      <c r="B36" t="s">
        <v>1596</v>
      </c>
      <c r="C36" t="s">
        <v>1597</v>
      </c>
      <c r="D36" t="s">
        <v>1599</v>
      </c>
      <c r="E36" t="s">
        <v>1600</v>
      </c>
      <c r="F36" s="3" t="s">
        <v>2129</v>
      </c>
      <c r="G36" s="3" t="s">
        <v>2129</v>
      </c>
      <c r="H36" s="3" t="s">
        <v>2129</v>
      </c>
      <c r="I36" s="3" t="s">
        <v>2129</v>
      </c>
      <c r="J36" s="3" t="s">
        <v>2131</v>
      </c>
      <c r="K36" s="3" t="s">
        <v>2129</v>
      </c>
      <c r="L36" s="3" t="s">
        <v>2129</v>
      </c>
      <c r="M36" s="3" t="s">
        <v>2129</v>
      </c>
      <c r="N36" s="3">
        <f t="shared" si="1"/>
        <v>7</v>
      </c>
      <c r="O36" s="3" t="s">
        <v>2129</v>
      </c>
      <c r="P36" t="s">
        <v>2163</v>
      </c>
      <c r="Q36" t="s">
        <v>2164</v>
      </c>
      <c r="R36" t="s">
        <v>18</v>
      </c>
      <c r="S36" t="s">
        <v>103</v>
      </c>
      <c r="T36" s="2">
        <v>42186</v>
      </c>
      <c r="U36" s="2">
        <v>43646</v>
      </c>
      <c r="V36" s="3"/>
      <c r="W36" s="3" t="s">
        <v>21</v>
      </c>
      <c r="Y36" s="3" t="s">
        <v>2129</v>
      </c>
    </row>
    <row r="37" spans="1:26" x14ac:dyDescent="0.25">
      <c r="A37">
        <v>352</v>
      </c>
      <c r="B37" t="s">
        <v>1620</v>
      </c>
      <c r="C37" t="s">
        <v>1621</v>
      </c>
      <c r="D37" t="s">
        <v>1623</v>
      </c>
      <c r="E37" t="s">
        <v>1624</v>
      </c>
      <c r="F37" s="3" t="s">
        <v>2149</v>
      </c>
      <c r="G37" s="3" t="s">
        <v>2129</v>
      </c>
      <c r="H37" s="3" t="s">
        <v>2129</v>
      </c>
      <c r="I37" s="3" t="s">
        <v>2129</v>
      </c>
      <c r="J37" s="3" t="s">
        <v>2131</v>
      </c>
      <c r="K37" s="3" t="s">
        <v>2129</v>
      </c>
      <c r="L37" s="3" t="s">
        <v>2149</v>
      </c>
      <c r="M37" s="3" t="s">
        <v>2129</v>
      </c>
      <c r="N37" s="3">
        <f t="shared" si="1"/>
        <v>6</v>
      </c>
      <c r="O37" s="3" t="s">
        <v>2129</v>
      </c>
      <c r="Q37" t="s">
        <v>2165</v>
      </c>
      <c r="R37" t="s">
        <v>18</v>
      </c>
      <c r="S37" t="s">
        <v>1625</v>
      </c>
      <c r="T37" s="2">
        <v>42736</v>
      </c>
      <c r="U37" s="2">
        <v>43830</v>
      </c>
      <c r="V37" s="3"/>
      <c r="W37" s="3" t="s">
        <v>21</v>
      </c>
      <c r="Y37" s="3" t="s">
        <v>2129</v>
      </c>
    </row>
    <row r="38" spans="1:26" x14ac:dyDescent="0.25">
      <c r="A38">
        <v>362</v>
      </c>
      <c r="B38" t="s">
        <v>1665</v>
      </c>
      <c r="C38" t="s">
        <v>1666</v>
      </c>
      <c r="D38" t="s">
        <v>1668</v>
      </c>
      <c r="E38" t="s">
        <v>1669</v>
      </c>
      <c r="F38" s="3" t="s">
        <v>2129</v>
      </c>
      <c r="G38" s="3" t="s">
        <v>2149</v>
      </c>
      <c r="H38" s="3" t="s">
        <v>2129</v>
      </c>
      <c r="I38" s="3" t="s">
        <v>2149</v>
      </c>
      <c r="J38" s="3" t="s">
        <v>2150</v>
      </c>
      <c r="K38" s="3" t="s">
        <v>2150</v>
      </c>
      <c r="L38" s="3" t="s">
        <v>2129</v>
      </c>
      <c r="M38" s="3" t="s">
        <v>2131</v>
      </c>
      <c r="N38" s="3">
        <f t="shared" si="1"/>
        <v>5</v>
      </c>
      <c r="O38" s="3" t="s">
        <v>2131</v>
      </c>
      <c r="Q38" t="s">
        <v>18</v>
      </c>
      <c r="R38" t="s">
        <v>18</v>
      </c>
      <c r="S38" t="s">
        <v>720</v>
      </c>
      <c r="T38" s="2">
        <v>44197</v>
      </c>
      <c r="U38" s="2">
        <v>45657</v>
      </c>
      <c r="V38" s="3"/>
      <c r="W38" s="3" t="s">
        <v>21</v>
      </c>
      <c r="Y38" s="3" t="s">
        <v>2129</v>
      </c>
    </row>
    <row r="39" spans="1:26" x14ac:dyDescent="0.25">
      <c r="A39">
        <v>363</v>
      </c>
      <c r="B39" s="16" t="s">
        <v>1670</v>
      </c>
      <c r="C39" t="s">
        <v>1671</v>
      </c>
      <c r="D39" t="s">
        <v>1673</v>
      </c>
      <c r="E39" t="s">
        <v>1674</v>
      </c>
      <c r="F39" s="3" t="s">
        <v>2129</v>
      </c>
      <c r="G39" s="3" t="s">
        <v>2149</v>
      </c>
      <c r="H39" s="3" t="s">
        <v>2129</v>
      </c>
      <c r="I39" s="3" t="s">
        <v>2149</v>
      </c>
      <c r="J39" s="3" t="s">
        <v>2131</v>
      </c>
      <c r="K39" s="3" t="s">
        <v>2149</v>
      </c>
      <c r="L39" s="3" t="s">
        <v>2129</v>
      </c>
      <c r="M39" s="3" t="s">
        <v>2131</v>
      </c>
      <c r="N39" s="3">
        <f t="shared" si="1"/>
        <v>4.5</v>
      </c>
      <c r="O39" s="3" t="s">
        <v>2131</v>
      </c>
      <c r="Q39" t="s">
        <v>18</v>
      </c>
      <c r="R39" t="s">
        <v>18</v>
      </c>
      <c r="S39" t="s">
        <v>1675</v>
      </c>
      <c r="T39" s="2">
        <v>42856</v>
      </c>
      <c r="U39" s="2">
        <v>44865</v>
      </c>
      <c r="V39" s="3"/>
      <c r="W39" s="3" t="s">
        <v>21</v>
      </c>
      <c r="Y39" s="3" t="s">
        <v>2129</v>
      </c>
    </row>
    <row r="40" spans="1:26" x14ac:dyDescent="0.25">
      <c r="A40">
        <v>369</v>
      </c>
      <c r="B40" t="s">
        <v>1697</v>
      </c>
      <c r="C40" t="s">
        <v>1698</v>
      </c>
      <c r="D40" s="10" t="s">
        <v>1700</v>
      </c>
      <c r="E40" t="s">
        <v>1701</v>
      </c>
      <c r="F40" s="3" t="s">
        <v>2129</v>
      </c>
      <c r="G40" s="3" t="s">
        <v>2129</v>
      </c>
      <c r="H40" s="3" t="s">
        <v>2129</v>
      </c>
      <c r="I40" s="3" t="s">
        <v>2129</v>
      </c>
      <c r="J40" s="3" t="s">
        <v>2131</v>
      </c>
      <c r="K40" s="3" t="s">
        <v>2129</v>
      </c>
      <c r="L40" s="3" t="s">
        <v>2129</v>
      </c>
      <c r="M40" s="3" t="s">
        <v>2129</v>
      </c>
      <c r="N40" s="3">
        <f t="shared" si="1"/>
        <v>7</v>
      </c>
      <c r="O40" s="3" t="s">
        <v>2129</v>
      </c>
      <c r="Q40" t="s">
        <v>2166</v>
      </c>
      <c r="R40" t="s">
        <v>18</v>
      </c>
      <c r="S40" t="s">
        <v>333</v>
      </c>
      <c r="T40" s="2">
        <v>42370</v>
      </c>
      <c r="U40" s="2">
        <v>43220</v>
      </c>
      <c r="V40" s="3"/>
      <c r="W40" s="3" t="s">
        <v>21</v>
      </c>
      <c r="Y40" s="3" t="s">
        <v>2132</v>
      </c>
    </row>
    <row r="41" spans="1:26" x14ac:dyDescent="0.25">
      <c r="A41">
        <v>380</v>
      </c>
      <c r="B41" t="s">
        <v>1747</v>
      </c>
      <c r="C41" t="s">
        <v>1748</v>
      </c>
      <c r="D41" t="s">
        <v>18</v>
      </c>
      <c r="E41" t="s">
        <v>1750</v>
      </c>
      <c r="F41" s="3" t="s">
        <v>2131</v>
      </c>
      <c r="G41" s="3" t="s">
        <v>18</v>
      </c>
      <c r="H41" s="3" t="s">
        <v>18</v>
      </c>
      <c r="I41" s="3" t="s">
        <v>2131</v>
      </c>
      <c r="J41" s="3" t="s">
        <v>18</v>
      </c>
      <c r="K41" s="3" t="s">
        <v>18</v>
      </c>
      <c r="L41" s="3" t="s">
        <v>18</v>
      </c>
      <c r="M41" s="3" t="s">
        <v>18</v>
      </c>
      <c r="N41" s="3">
        <f t="shared" si="1"/>
        <v>0</v>
      </c>
      <c r="O41" s="3" t="s">
        <v>2131</v>
      </c>
      <c r="Q41" t="s">
        <v>18</v>
      </c>
      <c r="R41" t="s">
        <v>18</v>
      </c>
      <c r="S41" t="s">
        <v>797</v>
      </c>
      <c r="T41" s="2">
        <v>44927</v>
      </c>
      <c r="U41" s="2">
        <v>46387</v>
      </c>
      <c r="V41" s="3"/>
      <c r="W41" s="3" t="s">
        <v>21</v>
      </c>
      <c r="Y41" s="3" t="s">
        <v>2132</v>
      </c>
    </row>
    <row r="42" spans="1:26" x14ac:dyDescent="0.25">
      <c r="A42">
        <v>385</v>
      </c>
      <c r="B42" t="s">
        <v>1769</v>
      </c>
      <c r="C42" t="s">
        <v>1770</v>
      </c>
      <c r="D42" s="10" t="s">
        <v>1772</v>
      </c>
      <c r="E42" t="s">
        <v>1773</v>
      </c>
      <c r="F42" s="3" t="s">
        <v>2129</v>
      </c>
      <c r="G42" s="3" t="s">
        <v>2149</v>
      </c>
      <c r="H42" s="3" t="s">
        <v>2129</v>
      </c>
      <c r="I42" s="3" t="s">
        <v>2129</v>
      </c>
      <c r="J42" s="3" t="s">
        <v>2150</v>
      </c>
      <c r="K42" s="3" t="s">
        <v>2129</v>
      </c>
      <c r="L42" s="3" t="s">
        <v>2149</v>
      </c>
      <c r="M42" s="3" t="s">
        <v>2150</v>
      </c>
      <c r="N42" s="3">
        <f t="shared" si="1"/>
        <v>6</v>
      </c>
      <c r="O42" s="3" t="s">
        <v>2129</v>
      </c>
      <c r="P42" s="10" t="s">
        <v>2167</v>
      </c>
      <c r="Q42" t="s">
        <v>18</v>
      </c>
      <c r="R42" t="s">
        <v>18</v>
      </c>
      <c r="S42" t="s">
        <v>462</v>
      </c>
      <c r="T42" s="2">
        <v>44501</v>
      </c>
      <c r="U42" s="2">
        <v>46142</v>
      </c>
      <c r="V42" s="3"/>
      <c r="W42" s="3" t="s">
        <v>21</v>
      </c>
      <c r="Y42" s="3" t="s">
        <v>2129</v>
      </c>
    </row>
    <row r="43" spans="1:26" x14ac:dyDescent="0.25">
      <c r="A43">
        <v>407</v>
      </c>
      <c r="B43" t="s">
        <v>1868</v>
      </c>
      <c r="C43" t="s">
        <v>1869</v>
      </c>
      <c r="D43" t="s">
        <v>1871</v>
      </c>
      <c r="E43" t="s">
        <v>1872</v>
      </c>
      <c r="F43" s="3" t="s">
        <v>2129</v>
      </c>
      <c r="G43" s="3" t="s">
        <v>2149</v>
      </c>
      <c r="H43" s="3" t="s">
        <v>2129</v>
      </c>
      <c r="I43" s="3" t="s">
        <v>2149</v>
      </c>
      <c r="J43" s="3" t="s">
        <v>2131</v>
      </c>
      <c r="K43" s="3" t="s">
        <v>2149</v>
      </c>
      <c r="L43" s="3" t="s">
        <v>2129</v>
      </c>
      <c r="M43" s="3" t="s">
        <v>2131</v>
      </c>
      <c r="N43" s="3">
        <f t="shared" si="1"/>
        <v>4.5</v>
      </c>
      <c r="O43" s="3" t="s">
        <v>2131</v>
      </c>
      <c r="P43" t="s">
        <v>2168</v>
      </c>
      <c r="Q43" t="s">
        <v>18</v>
      </c>
      <c r="R43" t="s">
        <v>18</v>
      </c>
      <c r="S43" t="s">
        <v>1284</v>
      </c>
      <c r="T43" s="2">
        <v>44287</v>
      </c>
      <c r="U43" s="2">
        <v>45016</v>
      </c>
      <c r="V43" s="3" t="s">
        <v>21</v>
      </c>
      <c r="W43" s="3" t="s">
        <v>21</v>
      </c>
      <c r="Y43" s="3" t="s">
        <v>2129</v>
      </c>
    </row>
    <row r="44" spans="1:26" x14ac:dyDescent="0.25">
      <c r="A44">
        <v>412</v>
      </c>
      <c r="B44" s="6" t="s">
        <v>1889</v>
      </c>
      <c r="C44" s="6" t="s">
        <v>1890</v>
      </c>
      <c r="D44" s="6" t="s">
        <v>1892</v>
      </c>
      <c r="E44" s="6" t="s">
        <v>1893</v>
      </c>
      <c r="F44" s="7" t="s">
        <v>2129</v>
      </c>
      <c r="G44" s="7"/>
      <c r="H44" s="7"/>
      <c r="I44" s="7"/>
      <c r="J44" s="7"/>
      <c r="K44" s="7"/>
      <c r="L44" s="7"/>
      <c r="M44" s="7"/>
      <c r="N44" s="3">
        <f t="shared" si="1"/>
        <v>1</v>
      </c>
      <c r="O44" s="7"/>
      <c r="P44" s="6"/>
      <c r="Q44" s="6" t="s">
        <v>18</v>
      </c>
      <c r="R44" s="6" t="s">
        <v>18</v>
      </c>
      <c r="S44" s="6" t="s">
        <v>52</v>
      </c>
      <c r="T44" s="8">
        <v>44805</v>
      </c>
      <c r="U44" s="8">
        <v>46265</v>
      </c>
      <c r="V44" s="7"/>
      <c r="W44" s="7" t="s">
        <v>21</v>
      </c>
      <c r="X44" s="6"/>
      <c r="Y44" s="7" t="s">
        <v>1889</v>
      </c>
      <c r="Z44" s="6"/>
    </row>
    <row r="45" spans="1:26" x14ac:dyDescent="0.25">
      <c r="A45">
        <v>428</v>
      </c>
      <c r="B45" t="s">
        <v>1965</v>
      </c>
      <c r="C45" t="s">
        <v>1966</v>
      </c>
      <c r="D45" t="s">
        <v>1968</v>
      </c>
      <c r="E45" t="s">
        <v>1969</v>
      </c>
      <c r="F45" s="3" t="s">
        <v>2129</v>
      </c>
      <c r="G45" s="3" t="s">
        <v>18</v>
      </c>
      <c r="H45" s="3" t="s">
        <v>2129</v>
      </c>
      <c r="I45" s="3" t="s">
        <v>2149</v>
      </c>
      <c r="J45" s="3" t="s">
        <v>18</v>
      </c>
      <c r="K45" s="3" t="s">
        <v>18</v>
      </c>
      <c r="L45" s="3" t="s">
        <v>18</v>
      </c>
      <c r="M45" s="3" t="s">
        <v>18</v>
      </c>
      <c r="N45" s="3">
        <f t="shared" si="1"/>
        <v>2.5</v>
      </c>
      <c r="O45" s="3" t="s">
        <v>2131</v>
      </c>
      <c r="Q45" t="s">
        <v>18</v>
      </c>
      <c r="R45" t="s">
        <v>18</v>
      </c>
      <c r="S45" t="s">
        <v>210</v>
      </c>
      <c r="T45" s="2">
        <v>43617</v>
      </c>
      <c r="U45" s="2">
        <v>44895</v>
      </c>
      <c r="V45" s="3" t="s">
        <v>21</v>
      </c>
      <c r="Y45" s="3" t="s">
        <v>2129</v>
      </c>
    </row>
    <row r="46" spans="1:26" x14ac:dyDescent="0.25">
      <c r="A46">
        <v>446</v>
      </c>
      <c r="B46" t="s">
        <v>2044</v>
      </c>
      <c r="C46" t="s">
        <v>2045</v>
      </c>
      <c r="D46" t="s">
        <v>2047</v>
      </c>
      <c r="E46" t="s">
        <v>2048</v>
      </c>
      <c r="F46" s="3" t="s">
        <v>2129</v>
      </c>
      <c r="G46" s="3" t="s">
        <v>2129</v>
      </c>
      <c r="H46" s="3" t="s">
        <v>2129</v>
      </c>
      <c r="I46" s="3" t="s">
        <v>2129</v>
      </c>
      <c r="J46" s="3" t="s">
        <v>2131</v>
      </c>
      <c r="K46" s="3" t="s">
        <v>2131</v>
      </c>
      <c r="L46" s="3" t="s">
        <v>2149</v>
      </c>
      <c r="M46" s="3" t="s">
        <v>2129</v>
      </c>
      <c r="N46" s="3">
        <f t="shared" si="1"/>
        <v>5.5</v>
      </c>
      <c r="O46" s="3" t="s">
        <v>2129</v>
      </c>
      <c r="Q46" t="s">
        <v>18</v>
      </c>
      <c r="R46" t="s">
        <v>18</v>
      </c>
      <c r="S46" t="s">
        <v>2049</v>
      </c>
      <c r="T46" s="2">
        <v>42370</v>
      </c>
      <c r="U46" s="2">
        <v>43465</v>
      </c>
      <c r="V46" s="3"/>
      <c r="W46" s="3" t="s">
        <v>21</v>
      </c>
      <c r="Y46" s="3" t="s">
        <v>2129</v>
      </c>
    </row>
    <row r="47" spans="1:26" x14ac:dyDescent="0.25">
      <c r="A47">
        <v>447</v>
      </c>
      <c r="B47" t="s">
        <v>2050</v>
      </c>
      <c r="C47" t="s">
        <v>2051</v>
      </c>
      <c r="D47" s="10" t="s">
        <v>2053</v>
      </c>
      <c r="E47" s="10" t="s">
        <v>2054</v>
      </c>
      <c r="F47" s="3" t="s">
        <v>2129</v>
      </c>
      <c r="G47" s="3" t="s">
        <v>2129</v>
      </c>
      <c r="H47" s="3" t="s">
        <v>2129</v>
      </c>
      <c r="I47" s="3" t="s">
        <v>2129</v>
      </c>
      <c r="J47" s="3" t="s">
        <v>2129</v>
      </c>
      <c r="K47" s="3" t="s">
        <v>2131</v>
      </c>
      <c r="L47" s="3" t="s">
        <v>2129</v>
      </c>
      <c r="M47" s="3" t="s">
        <v>2131</v>
      </c>
      <c r="N47" s="3">
        <f t="shared" si="1"/>
        <v>6</v>
      </c>
      <c r="O47" s="3" t="s">
        <v>2129</v>
      </c>
      <c r="Q47" t="s">
        <v>2169</v>
      </c>
      <c r="R47" t="s">
        <v>18</v>
      </c>
      <c r="S47" t="s">
        <v>1284</v>
      </c>
      <c r="T47" s="2">
        <v>44348</v>
      </c>
      <c r="U47" s="2">
        <v>45626</v>
      </c>
      <c r="V47" s="3" t="s">
        <v>21</v>
      </c>
      <c r="W47" s="3" t="s">
        <v>21</v>
      </c>
      <c r="Y47" s="3" t="s">
        <v>2129</v>
      </c>
    </row>
    <row r="48" spans="1:26" x14ac:dyDescent="0.25">
      <c r="A48">
        <v>449</v>
      </c>
      <c r="B48" t="s">
        <v>2059</v>
      </c>
      <c r="C48" t="s">
        <v>2060</v>
      </c>
      <c r="D48" t="s">
        <v>18</v>
      </c>
      <c r="E48" t="s">
        <v>2062</v>
      </c>
      <c r="F48" s="3" t="s">
        <v>2131</v>
      </c>
      <c r="G48" s="3" t="s">
        <v>18</v>
      </c>
      <c r="H48" s="3" t="s">
        <v>18</v>
      </c>
      <c r="I48" s="3" t="s">
        <v>2131</v>
      </c>
      <c r="J48" s="3" t="s">
        <v>18</v>
      </c>
      <c r="K48" s="3" t="s">
        <v>18</v>
      </c>
      <c r="L48" s="3" t="s">
        <v>18</v>
      </c>
      <c r="M48" s="3" t="s">
        <v>18</v>
      </c>
      <c r="N48" s="3">
        <f t="shared" si="1"/>
        <v>0</v>
      </c>
      <c r="O48" s="3" t="s">
        <v>2131</v>
      </c>
      <c r="Q48" t="s">
        <v>18</v>
      </c>
      <c r="R48" t="s">
        <v>18</v>
      </c>
      <c r="S48" t="s">
        <v>751</v>
      </c>
      <c r="T48" s="2">
        <v>44927</v>
      </c>
      <c r="U48" s="2">
        <v>46022</v>
      </c>
      <c r="V48" s="3"/>
      <c r="W48" s="3" t="s">
        <v>21</v>
      </c>
      <c r="Y48" s="3" t="s">
        <v>2129</v>
      </c>
    </row>
    <row r="49" spans="1:25" x14ac:dyDescent="0.25">
      <c r="A49">
        <v>452</v>
      </c>
      <c r="B49" t="s">
        <v>2074</v>
      </c>
      <c r="C49" t="s">
        <v>2075</v>
      </c>
      <c r="D49" t="s">
        <v>18</v>
      </c>
      <c r="E49" t="s">
        <v>2077</v>
      </c>
      <c r="F49" s="3" t="s">
        <v>2131</v>
      </c>
      <c r="G49" s="3" t="s">
        <v>18</v>
      </c>
      <c r="H49" s="3" t="s">
        <v>18</v>
      </c>
      <c r="I49" s="3" t="s">
        <v>2131</v>
      </c>
      <c r="J49" s="3" t="s">
        <v>18</v>
      </c>
      <c r="K49" s="3" t="s">
        <v>18</v>
      </c>
      <c r="L49" s="3" t="s">
        <v>18</v>
      </c>
      <c r="M49" s="3" t="s">
        <v>18</v>
      </c>
      <c r="N49" s="3">
        <f t="shared" si="1"/>
        <v>0</v>
      </c>
      <c r="O49" s="3" t="s">
        <v>2131</v>
      </c>
      <c r="Q49" t="s">
        <v>18</v>
      </c>
      <c r="R49" t="s">
        <v>18</v>
      </c>
      <c r="S49" t="s">
        <v>52</v>
      </c>
      <c r="T49" s="2">
        <v>44927</v>
      </c>
      <c r="U49" s="2">
        <v>46387</v>
      </c>
      <c r="V49" s="3"/>
      <c r="W49" s="3" t="s">
        <v>21</v>
      </c>
      <c r="Y49" s="3" t="s">
        <v>2129</v>
      </c>
    </row>
    <row r="50" spans="1:25" x14ac:dyDescent="0.25">
      <c r="A50">
        <v>457</v>
      </c>
      <c r="B50" s="16" t="s">
        <v>2098</v>
      </c>
      <c r="C50" t="s">
        <v>2099</v>
      </c>
      <c r="D50" t="s">
        <v>2101</v>
      </c>
      <c r="E50" t="s">
        <v>2102</v>
      </c>
      <c r="F50" s="3" t="s">
        <v>2129</v>
      </c>
      <c r="G50" s="3" t="s">
        <v>2170</v>
      </c>
      <c r="H50" s="3" t="s">
        <v>2129</v>
      </c>
      <c r="I50" s="3" t="s">
        <v>2149</v>
      </c>
      <c r="J50" s="3" t="s">
        <v>2131</v>
      </c>
      <c r="K50" s="3" t="s">
        <v>2131</v>
      </c>
      <c r="L50" s="3" t="s">
        <v>2149</v>
      </c>
      <c r="M50" s="3" t="s">
        <v>2131</v>
      </c>
      <c r="N50" s="3">
        <f t="shared" si="1"/>
        <v>3</v>
      </c>
      <c r="O50" s="12" t="s">
        <v>2131</v>
      </c>
      <c r="Q50" t="s">
        <v>2162</v>
      </c>
      <c r="R50" t="s">
        <v>18</v>
      </c>
      <c r="S50" t="s">
        <v>740</v>
      </c>
      <c r="T50" s="2">
        <v>43040</v>
      </c>
      <c r="U50" s="2">
        <v>44316</v>
      </c>
      <c r="V50" s="3"/>
      <c r="W50" s="3" t="s">
        <v>21</v>
      </c>
      <c r="Y50" s="3" t="s">
        <v>2129</v>
      </c>
    </row>
    <row r="51" spans="1:25" x14ac:dyDescent="0.25">
      <c r="A51">
        <v>459</v>
      </c>
      <c r="B51" t="s">
        <v>2108</v>
      </c>
      <c r="C51" t="s">
        <v>2109</v>
      </c>
      <c r="D51" t="s">
        <v>2111</v>
      </c>
      <c r="E51" t="s">
        <v>2112</v>
      </c>
      <c r="F51" s="3" t="s">
        <v>2129</v>
      </c>
      <c r="G51" s="3" t="s">
        <v>2129</v>
      </c>
      <c r="H51" s="3" t="s">
        <v>2129</v>
      </c>
      <c r="I51" s="3" t="s">
        <v>2129</v>
      </c>
      <c r="J51" s="3" t="s">
        <v>2129</v>
      </c>
      <c r="K51" s="3" t="s">
        <v>2149</v>
      </c>
      <c r="L51" s="3" t="s">
        <v>2129</v>
      </c>
      <c r="M51" s="3" t="s">
        <v>2129</v>
      </c>
      <c r="N51" s="3">
        <f t="shared" si="1"/>
        <v>7.5</v>
      </c>
      <c r="O51" s="3" t="s">
        <v>2129</v>
      </c>
      <c r="P51" s="9" t="s">
        <v>2171</v>
      </c>
      <c r="Q51" t="s">
        <v>2172</v>
      </c>
      <c r="R51" t="s">
        <v>18</v>
      </c>
      <c r="S51" t="s">
        <v>462</v>
      </c>
      <c r="T51" s="2">
        <v>44562</v>
      </c>
      <c r="U51" s="2">
        <v>46022</v>
      </c>
      <c r="V51" s="3"/>
      <c r="W51" s="3" t="s">
        <v>21</v>
      </c>
      <c r="Y51" s="3" t="s">
        <v>2129</v>
      </c>
    </row>
    <row r="52" spans="1:25" hidden="1" x14ac:dyDescent="0.25">
      <c r="O52">
        <f>COUNTIF(O2:O51,"yes")</f>
        <v>21</v>
      </c>
      <c r="P52" t="s">
        <v>2129</v>
      </c>
    </row>
    <row r="53" spans="1:25" hidden="1" x14ac:dyDescent="0.25">
      <c r="B53">
        <f>COUNTIF(B2:B51,"*")</f>
        <v>50</v>
      </c>
      <c r="O53">
        <f>COUNTIF(O2:O51,"no")</f>
        <v>28</v>
      </c>
      <c r="P53" t="s">
        <v>2131</v>
      </c>
    </row>
  </sheetData>
  <sortState xmlns:xlrd2="http://schemas.microsoft.com/office/spreadsheetml/2017/richdata2" ref="B2:Z51">
    <sortCondition ref="B2:B51"/>
  </sortState>
  <conditionalFormatting sqref="I2:I51">
    <cfRule type="cellIs" dxfId="15" priority="2" operator="equal">
      <formula>"parcially"</formula>
    </cfRule>
  </conditionalFormatting>
  <conditionalFormatting sqref="I2:K51">
    <cfRule type="cellIs" dxfId="14" priority="1" operator="equal">
      <formula>"partially"</formula>
    </cfRule>
    <cfRule type="cellIs" dxfId="13" priority="3" operator="equal">
      <formula>"not yet"</formula>
    </cfRule>
    <cfRule type="cellIs" dxfId="12" priority="4" operator="equal">
      <formula>"yes"</formula>
    </cfRule>
    <cfRule type="cellIs" dxfId="11" priority="5" operator="equal">
      <formula>"no"</formula>
    </cfRule>
  </conditionalFormatting>
  <conditionalFormatting sqref="M2:M51">
    <cfRule type="cellIs" dxfId="10" priority="9" operator="equal">
      <formula>"not yet"</formula>
    </cfRule>
    <cfRule type="cellIs" dxfId="9" priority="13" operator="equal">
      <formula>"yes"</formula>
    </cfRule>
    <cfRule type="cellIs" dxfId="8" priority="14" operator="equal">
      <formula>"partially"</formula>
    </cfRule>
    <cfRule type="cellIs" dxfId="7" priority="15" operator="equal">
      <formula>"no"</formula>
    </cfRule>
  </conditionalFormatting>
  <conditionalFormatting sqref="R2 O2:O51 P6">
    <cfRule type="cellIs" dxfId="6" priority="16" operator="equal">
      <formula>"yes"</formula>
    </cfRule>
    <cfRule type="cellIs" dxfId="5" priority="17" operator="equal">
      <formula>"no"</formula>
    </cfRule>
  </conditionalFormatting>
  <conditionalFormatting sqref="U2:U51">
    <cfRule type="cellIs" dxfId="4" priority="6" operator="greaterThan">
      <formula>44957</formula>
    </cfRule>
  </conditionalFormatting>
  <conditionalFormatting sqref="Y2:Y51">
    <cfRule type="cellIs" dxfId="3" priority="7" operator="equal">
      <formula>"yes(call)"</formula>
    </cfRule>
    <cfRule type="cellIs" dxfId="2" priority="18" operator="equal">
      <formula>"yes(date)"</formula>
    </cfRule>
    <cfRule type="cellIs" dxfId="1" priority="19" operator="equal">
      <formula>"yes"</formula>
    </cfRule>
    <cfRule type="cellIs" dxfId="0" priority="20" operator="equal">
      <formula>"no"</formula>
    </cfRule>
  </conditionalFormatting>
  <hyperlinks>
    <hyperlink ref="E39" r:id="rId1" xr:uid="{CF355FB0-AE68-43E9-AF4D-81F56CDA7147}"/>
    <hyperlink ref="B6" r:id="rId2" display="https://wayback.archive-it.org/12090/20221125120231/https:/www.bbi.europa.eu/projects/b-ferst" xr:uid="{8F2EE0AB-C6F9-4EE4-8B82-CDE976AEF589}"/>
    <hyperlink ref="B45" r:id="rId3" display="https://wayback.archive-it.org/12090/20221125120231/https:/www.bbi.europa.eu/projects/usable-packaging" xr:uid="{CCE10C36-715B-4B56-8CEF-8182D758E723}"/>
    <hyperlink ref="B10" r:id="rId4" display="https://wayback.archive-it.org/12090/20221125120231/https:/www.bbi.europa.eu/projects/celluwiz" xr:uid="{1CFC3EDA-6197-4C66-9B3E-19B5B044FC4D}"/>
    <hyperlink ref="D44" r:id="rId5" xr:uid="{E2D2772E-9076-4CDD-A746-1C8B1EAB74E6}"/>
    <hyperlink ref="S10" r:id="rId6" display="https://cordis.europa.eu/programme/id/H2020-EU.2.1.4./en" xr:uid="{8D8CBF81-2D5B-47BA-AF8F-216995B6C528}"/>
    <hyperlink ref="S6" r:id="rId7" display="https://cordis.europa.eu/programme/id/H2020-EU.2.1.4./en" xr:uid="{191A9A91-4B01-49F6-AA41-06B06B611C28}"/>
    <hyperlink ref="P42" r:id="rId8" xr:uid="{FE34AD78-8C41-4BEE-AB8B-75A54DE37090}"/>
    <hyperlink ref="D42" r:id="rId9" xr:uid="{6A83FF8D-75F9-4AC3-A16D-2B76F06D18F3}"/>
    <hyperlink ref="D40" r:id="rId10" xr:uid="{82AE5D02-B563-4FDC-851C-85382AFE26C9}"/>
    <hyperlink ref="D23" r:id="rId11" xr:uid="{79E664E7-E6CE-48BF-B5D5-B905798970C7}"/>
    <hyperlink ref="D17" r:id="rId12" xr:uid="{DC3E1EAE-BAA4-4FA3-8253-EAD034C947E5}"/>
    <hyperlink ref="D5" r:id="rId13" xr:uid="{37A56455-D0E8-4EFA-9D4C-E08125C15D20}"/>
    <hyperlink ref="D12" r:id="rId14" xr:uid="{28FC1F73-3B32-4C7B-A5C6-05F76AF4B83C}"/>
    <hyperlink ref="D16" r:id="rId15" xr:uid="{C6FE0598-B50D-4319-9FCB-5D9C58073119}"/>
    <hyperlink ref="D24" r:id="rId16" xr:uid="{65EA44EA-2F0A-4EEB-AB23-084A82294C91}"/>
    <hyperlink ref="D33" r:id="rId17" xr:uid="{73CEAB34-70C5-4B6B-9CFC-9487B5285ACB}"/>
    <hyperlink ref="E33" r:id="rId18" xr:uid="{CE12B6A9-C33C-4C72-B8E5-65E00E4600E6}"/>
    <hyperlink ref="E24" r:id="rId19" xr:uid="{85F80C7B-5BC3-4903-AA90-8EAC3C090829}"/>
    <hyperlink ref="D47" r:id="rId20" xr:uid="{85F26704-B491-4AAB-BE07-7288C13DCA4A}"/>
    <hyperlink ref="E47" r:id="rId21" xr:uid="{F7DD14C3-B987-422D-A9D7-F0E7F1259F26}"/>
  </hyperlinks>
  <pageMargins left="0.7" right="0.7" top="0.75" bottom="0.75" header="0.3" footer="0.3"/>
  <pageSetup paperSize="9" orientation="portrait" horizontalDpi="1200" verticalDpi="1200"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74DD-6E51-4972-9001-852A597AC68C}">
  <dimension ref="A1:H25"/>
  <sheetViews>
    <sheetView workbookViewId="0">
      <selection activeCell="A23" sqref="A23"/>
    </sheetView>
  </sheetViews>
  <sheetFormatPr baseColWidth="10" defaultRowHeight="15" x14ac:dyDescent="0.25"/>
  <cols>
    <col min="2" max="2" width="13.5703125" customWidth="1"/>
    <col min="6" max="6" width="14.140625" customWidth="1"/>
  </cols>
  <sheetData>
    <row r="1" spans="1:8" x14ac:dyDescent="0.25">
      <c r="A1" s="18" t="s">
        <v>4</v>
      </c>
      <c r="B1" s="18" t="s">
        <v>5</v>
      </c>
      <c r="C1" s="18" t="s">
        <v>6</v>
      </c>
      <c r="D1" s="18" t="s">
        <v>8</v>
      </c>
      <c r="E1" s="18" t="s">
        <v>9</v>
      </c>
      <c r="F1" s="18" t="s">
        <v>2178</v>
      </c>
    </row>
    <row r="2" spans="1:8" x14ac:dyDescent="0.25">
      <c r="A2">
        <v>17</v>
      </c>
      <c r="B2" t="s">
        <v>98</v>
      </c>
      <c r="C2" t="s">
        <v>99</v>
      </c>
      <c r="D2" s="10" t="s">
        <v>101</v>
      </c>
      <c r="E2" t="s">
        <v>102</v>
      </c>
      <c r="F2" t="s">
        <v>2177</v>
      </c>
    </row>
    <row r="3" spans="1:8" x14ac:dyDescent="0.25">
      <c r="A3">
        <v>84</v>
      </c>
      <c r="B3" t="s">
        <v>413</v>
      </c>
      <c r="C3" t="s">
        <v>414</v>
      </c>
      <c r="D3" t="s">
        <v>416</v>
      </c>
      <c r="E3" t="s">
        <v>417</v>
      </c>
      <c r="F3" t="s">
        <v>2175</v>
      </c>
    </row>
    <row r="4" spans="1:8" x14ac:dyDescent="0.25">
      <c r="A4">
        <v>90</v>
      </c>
      <c r="B4" t="s">
        <v>444</v>
      </c>
      <c r="C4" t="s">
        <v>445</v>
      </c>
      <c r="D4" s="10" t="s">
        <v>447</v>
      </c>
      <c r="E4" t="s">
        <v>448</v>
      </c>
      <c r="F4" t="s">
        <v>2175</v>
      </c>
    </row>
    <row r="5" spans="1:8" x14ac:dyDescent="0.25">
      <c r="A5">
        <v>161</v>
      </c>
      <c r="B5" t="s">
        <v>761</v>
      </c>
      <c r="C5" t="s">
        <v>762</v>
      </c>
      <c r="D5" s="10" t="s">
        <v>764</v>
      </c>
      <c r="E5" t="s">
        <v>765</v>
      </c>
      <c r="F5" t="s">
        <v>2175</v>
      </c>
    </row>
    <row r="6" spans="1:8" x14ac:dyDescent="0.25">
      <c r="A6">
        <v>171</v>
      </c>
      <c r="B6" t="s">
        <v>805</v>
      </c>
      <c r="C6" t="s">
        <v>806</v>
      </c>
      <c r="D6" s="10" t="s">
        <v>808</v>
      </c>
      <c r="E6" t="s">
        <v>809</v>
      </c>
      <c r="F6" t="s">
        <v>2176</v>
      </c>
    </row>
    <row r="7" spans="1:8" x14ac:dyDescent="0.25">
      <c r="A7">
        <v>180</v>
      </c>
      <c r="B7" s="16" t="s">
        <v>846</v>
      </c>
      <c r="C7" t="s">
        <v>847</v>
      </c>
      <c r="D7" t="s">
        <v>849</v>
      </c>
      <c r="E7" t="s">
        <v>850</v>
      </c>
      <c r="F7" t="s">
        <v>2177</v>
      </c>
    </row>
    <row r="8" spans="1:8" x14ac:dyDescent="0.25">
      <c r="A8">
        <v>193</v>
      </c>
      <c r="B8" t="s">
        <v>903</v>
      </c>
      <c r="C8" t="s">
        <v>904</v>
      </c>
      <c r="D8" t="s">
        <v>906</v>
      </c>
      <c r="E8" t="s">
        <v>907</v>
      </c>
      <c r="F8" t="s">
        <v>2175</v>
      </c>
    </row>
    <row r="9" spans="1:8" x14ac:dyDescent="0.25">
      <c r="A9">
        <v>197</v>
      </c>
      <c r="B9" s="16" t="s">
        <v>922</v>
      </c>
      <c r="C9" t="s">
        <v>923</v>
      </c>
      <c r="D9" s="15" t="s">
        <v>925</v>
      </c>
      <c r="E9" t="s">
        <v>926</v>
      </c>
      <c r="F9" t="s">
        <v>2177</v>
      </c>
    </row>
    <row r="10" spans="1:8" x14ac:dyDescent="0.25">
      <c r="A10">
        <v>215</v>
      </c>
      <c r="B10" t="s">
        <v>1002</v>
      </c>
      <c r="C10" t="s">
        <v>1003</v>
      </c>
      <c r="D10" s="10" t="s">
        <v>1005</v>
      </c>
      <c r="E10" s="10" t="s">
        <v>1006</v>
      </c>
      <c r="F10" t="s">
        <v>2176</v>
      </c>
    </row>
    <row r="11" spans="1:8" x14ac:dyDescent="0.25">
      <c r="A11">
        <v>258</v>
      </c>
      <c r="B11" t="s">
        <v>1197</v>
      </c>
      <c r="C11" t="s">
        <v>1198</v>
      </c>
      <c r="D11" t="s">
        <v>1200</v>
      </c>
      <c r="E11" t="s">
        <v>1201</v>
      </c>
      <c r="F11" t="s">
        <v>2176</v>
      </c>
      <c r="H11" s="16"/>
    </row>
    <row r="12" spans="1:8" x14ac:dyDescent="0.25">
      <c r="A12">
        <v>286</v>
      </c>
      <c r="B12" s="16" t="s">
        <v>1321</v>
      </c>
      <c r="C12" t="s">
        <v>1322</v>
      </c>
      <c r="D12" t="s">
        <v>1324</v>
      </c>
      <c r="E12" t="s">
        <v>1325</v>
      </c>
      <c r="F12" t="s">
        <v>2177</v>
      </c>
    </row>
    <row r="13" spans="1:8" x14ac:dyDescent="0.25">
      <c r="A13">
        <v>289</v>
      </c>
      <c r="B13" s="16" t="s">
        <v>1335</v>
      </c>
      <c r="C13" t="s">
        <v>1336</v>
      </c>
      <c r="D13" t="s">
        <v>1338</v>
      </c>
      <c r="E13" t="s">
        <v>1339</v>
      </c>
      <c r="F13" t="s">
        <v>2177</v>
      </c>
    </row>
    <row r="14" spans="1:8" x14ac:dyDescent="0.25">
      <c r="A14">
        <v>297</v>
      </c>
      <c r="B14" s="16" t="s">
        <v>1370</v>
      </c>
      <c r="C14" t="s">
        <v>1371</v>
      </c>
      <c r="D14" s="5" t="s">
        <v>18</v>
      </c>
      <c r="E14" t="s">
        <v>1373</v>
      </c>
      <c r="F14" t="s">
        <v>2177</v>
      </c>
    </row>
    <row r="15" spans="1:8" x14ac:dyDescent="0.25">
      <c r="A15">
        <v>300</v>
      </c>
      <c r="B15" t="s">
        <v>1385</v>
      </c>
      <c r="C15" t="s">
        <v>1386</v>
      </c>
      <c r="D15" s="10" t="s">
        <v>1388</v>
      </c>
      <c r="E15" s="10" t="s">
        <v>1389</v>
      </c>
      <c r="F15" t="s">
        <v>2177</v>
      </c>
    </row>
    <row r="16" spans="1:8" x14ac:dyDescent="0.25">
      <c r="A16">
        <v>347</v>
      </c>
      <c r="B16" t="s">
        <v>1596</v>
      </c>
      <c r="C16" t="s">
        <v>1597</v>
      </c>
      <c r="D16" t="s">
        <v>1599</v>
      </c>
      <c r="E16" t="s">
        <v>1600</v>
      </c>
      <c r="F16" t="s">
        <v>2175</v>
      </c>
    </row>
    <row r="17" spans="1:6" x14ac:dyDescent="0.25">
      <c r="A17">
        <v>352</v>
      </c>
      <c r="B17" t="s">
        <v>1620</v>
      </c>
      <c r="C17" t="s">
        <v>1621</v>
      </c>
      <c r="D17" t="s">
        <v>1623</v>
      </c>
      <c r="E17" t="s">
        <v>1624</v>
      </c>
      <c r="F17" t="s">
        <v>2177</v>
      </c>
    </row>
    <row r="18" spans="1:6" x14ac:dyDescent="0.25">
      <c r="A18">
        <v>369</v>
      </c>
      <c r="B18" t="s">
        <v>1697</v>
      </c>
      <c r="C18" t="s">
        <v>1698</v>
      </c>
      <c r="D18" s="10" t="s">
        <v>1700</v>
      </c>
      <c r="E18" t="s">
        <v>1701</v>
      </c>
      <c r="F18" t="s">
        <v>2176</v>
      </c>
    </row>
    <row r="19" spans="1:6" x14ac:dyDescent="0.25">
      <c r="A19">
        <v>385</v>
      </c>
      <c r="B19" t="s">
        <v>1769</v>
      </c>
      <c r="C19" t="s">
        <v>1770</v>
      </c>
      <c r="D19" s="10" t="s">
        <v>1772</v>
      </c>
      <c r="E19" t="s">
        <v>1773</v>
      </c>
      <c r="F19" t="s">
        <v>2176</v>
      </c>
    </row>
    <row r="20" spans="1:6" x14ac:dyDescent="0.25">
      <c r="A20">
        <v>446</v>
      </c>
      <c r="B20" t="s">
        <v>2044</v>
      </c>
      <c r="C20" t="s">
        <v>2045</v>
      </c>
      <c r="D20" t="s">
        <v>2047</v>
      </c>
      <c r="E20" t="s">
        <v>2048</v>
      </c>
      <c r="F20" t="s">
        <v>2177</v>
      </c>
    </row>
    <row r="21" spans="1:6" x14ac:dyDescent="0.25">
      <c r="A21">
        <v>447</v>
      </c>
      <c r="B21" t="s">
        <v>2050</v>
      </c>
      <c r="C21" t="s">
        <v>2051</v>
      </c>
      <c r="D21" s="10" t="s">
        <v>2053</v>
      </c>
      <c r="E21" s="10" t="s">
        <v>2054</v>
      </c>
      <c r="F21" t="s">
        <v>2177</v>
      </c>
    </row>
    <row r="22" spans="1:6" x14ac:dyDescent="0.25">
      <c r="A22">
        <v>459</v>
      </c>
      <c r="B22" t="s">
        <v>2108</v>
      </c>
      <c r="C22" t="s">
        <v>2109</v>
      </c>
      <c r="D22" t="s">
        <v>2111</v>
      </c>
      <c r="E22" t="s">
        <v>2112</v>
      </c>
      <c r="F22" t="s">
        <v>2176</v>
      </c>
    </row>
    <row r="25" spans="1:6" hidden="1" x14ac:dyDescent="0.25">
      <c r="B25">
        <f>COUNTIF(B2:B22,"*")</f>
        <v>21</v>
      </c>
    </row>
  </sheetData>
  <dataValidations count="1">
    <dataValidation type="list" allowBlank="1" showInputMessage="1" showErrorMessage="1" sqref="F2:F22" xr:uid="{274A48FD-791C-46E8-AB16-EBC2D9F5BD83}">
      <formula1>"technological, social, organizational"</formula1>
    </dataValidation>
  </dataValidations>
  <hyperlinks>
    <hyperlink ref="D19" r:id="rId1" xr:uid="{C706D0F2-9310-4408-AC26-975CB449563F}"/>
    <hyperlink ref="D18" r:id="rId2" xr:uid="{38C96531-7D74-4E9B-BC73-C8F18445594D}"/>
    <hyperlink ref="D9" r:id="rId3" xr:uid="{5B2F596F-8F0E-4207-9A39-1137565CDBD5}"/>
    <hyperlink ref="D6" r:id="rId4" xr:uid="{7AE8A4CD-9EF3-4E64-B42D-EF5D5655BE5A}"/>
    <hyperlink ref="D2" r:id="rId5" xr:uid="{70B464E8-429B-4DC4-833A-E3A47378104C}"/>
    <hyperlink ref="D4" r:id="rId6" xr:uid="{E0D08057-8E95-4A98-8AC3-85F13ADE6AD3}"/>
    <hyperlink ref="D5" r:id="rId7" xr:uid="{94A50729-D55F-4083-AF4D-0E0CBDE57ECC}"/>
    <hyperlink ref="D10" r:id="rId8" xr:uid="{A65BA7A7-1E0C-4D85-92EC-B38A90BC8FB7}"/>
    <hyperlink ref="D15" r:id="rId9" xr:uid="{2E920997-9C92-4BB3-A0F1-AB8D70F21B23}"/>
    <hyperlink ref="E15" r:id="rId10" xr:uid="{994BB51F-4C3F-4654-BDA3-A6024A8F33F3}"/>
    <hyperlink ref="E10" r:id="rId11" xr:uid="{61D1FC7E-0CE4-4355-9A9C-44CC985E26C2}"/>
    <hyperlink ref="D21" r:id="rId12" xr:uid="{54E8A93D-9D7C-4E7D-872D-013D13E2CC42}"/>
    <hyperlink ref="E21" r:id="rId13" xr:uid="{C64BB83B-EEC6-4653-B6FB-B198FDB19B3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1991ef-f17b-45a9-b6e9-d437f0a2542f">
      <Terms xmlns="http://schemas.microsoft.com/office/infopath/2007/PartnerControls"/>
    </lcf76f155ced4ddcb4097134ff3c332f>
    <TaxCatchAll xmlns="4caebfad-4b3f-4de9-a173-47b29bd69e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3A67599F0EF047953EF63641FEFE3A" ma:contentTypeVersion="10" ma:contentTypeDescription="Crea un document nou" ma:contentTypeScope="" ma:versionID="37365a5a334c26b801f235ea9c9da5ae">
  <xsd:schema xmlns:xsd="http://www.w3.org/2001/XMLSchema" xmlns:xs="http://www.w3.org/2001/XMLSchema" xmlns:p="http://schemas.microsoft.com/office/2006/metadata/properties" xmlns:ns2="201991ef-f17b-45a9-b6e9-d437f0a2542f" xmlns:ns3="4caebfad-4b3f-4de9-a173-47b29bd69ee5" targetNamespace="http://schemas.microsoft.com/office/2006/metadata/properties" ma:root="true" ma:fieldsID="5cf8d8c27a1bbd1d81f31625d841d5b9" ns2:_="" ns3:_="">
    <xsd:import namespace="201991ef-f17b-45a9-b6e9-d437f0a2542f"/>
    <xsd:import namespace="4caebfad-4b3f-4de9-a173-47b29bd69ee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1991ef-f17b-45a9-b6e9-d437f0a25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es de la imatge" ma:readOnly="false" ma:fieldId="{5cf76f15-5ced-4ddc-b409-7134ff3c332f}" ma:taxonomyMulti="true" ma:sspId="149ca357-c5d4-44fc-83d5-f7b68a8686fa"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aebfad-4b3f-4de9-a173-47b29bd69ee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9c6ebb8-09e3-428a-8779-bca63e079813}" ma:internalName="TaxCatchAll" ma:showField="CatchAllData" ma:web="4caebfad-4b3f-4de9-a173-47b29bd69e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DEC5ED-5201-498A-B0AD-AC02616DAFC5}">
  <ds:schemaRefs>
    <ds:schemaRef ds:uri="http://schemas.microsoft.com/sharepoint/v3/contenttype/forms"/>
  </ds:schemaRefs>
</ds:datastoreItem>
</file>

<file path=customXml/itemProps2.xml><?xml version="1.0" encoding="utf-8"?>
<ds:datastoreItem xmlns:ds="http://schemas.openxmlformats.org/officeDocument/2006/customXml" ds:itemID="{12289525-323F-4477-AA2D-6FD6F14963C2}">
  <ds:schemaRefs>
    <ds:schemaRef ds:uri="http://schemas.microsoft.com/office/infopath/2007/PartnerControl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d92adc2b-2d9d-4ada-85c8-5ba7dbe9fe09"/>
    <ds:schemaRef ds:uri="http://schemas.openxmlformats.org/package/2006/metadata/core-properties"/>
    <ds:schemaRef ds:uri="2764a351-fd00-41bb-8e36-0edcf711cbfa"/>
    <ds:schemaRef ds:uri="http://purl.org/dc/terms/"/>
  </ds:schemaRefs>
</ds:datastoreItem>
</file>

<file path=customXml/itemProps3.xml><?xml version="1.0" encoding="utf-8"?>
<ds:datastoreItem xmlns:ds="http://schemas.openxmlformats.org/officeDocument/2006/customXml" ds:itemID="{7ACFB65C-4D32-4624-9F38-1E3918A384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Filtration sumary</vt:lpstr>
      <vt:lpstr>Identification</vt:lpstr>
      <vt:lpstr>Inclusion criteria</vt:lpstr>
      <vt:lpstr>Quality criteria</vt:lpstr>
      <vt:lpstr>Classification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Domingo Morcillo</dc:creator>
  <cp:keywords/>
  <dc:description/>
  <cp:lastModifiedBy>Elena Domingo Morcillo</cp:lastModifiedBy>
  <cp:revision/>
  <dcterms:created xsi:type="dcterms:W3CDTF">2015-06-05T18:19:34Z</dcterms:created>
  <dcterms:modified xsi:type="dcterms:W3CDTF">2023-12-19T11:32:28Z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0x010100873A67599F0EF047953EF63641FEFE3A</vt:lpwstr>
  </property>
  <property fmtid="{D5CDD505-2E9C-101B-9397-08002B2CF9AE}" pid="3" name="MediaServiceImageTags">
    <vt:lpwstr/>
  </property>
</Properties>
</file>